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<sst xmlns="http://schemas.openxmlformats.org/spreadsheetml/2006/main" count="1105" uniqueCount="286">
  <si>
    <t>Муниципальная программа "Обеспечение населения Починковского муниципального района доступным и комфортным жильем на период 2015-2020 годов"</t>
  </si>
  <si>
    <t>Муниципальная программа "Развитие физической культуры и спорта в Починковском муниципальном районе на 2018-2020 годы"</t>
  </si>
  <si>
    <t>Постановление администрации Починковского муниципального района от 15.08.2017 г №681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</si>
  <si>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</si>
  <si>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</si>
  <si>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</si>
  <si>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Муниципальная программа "Формирование комфортной городской среды на территории Починковского муниципального района Нижегородской области на 2018-2022 годы"</t>
  </si>
  <si>
    <t>Постановление администрации Починковского муниципального района от 02.04.2018 г №250</t>
  </si>
  <si>
    <t>Управление архитектуры, строительства и ЖКХ администрации Починковского муниципального района</t>
  </si>
  <si>
    <t>2018-2022 годы</t>
  </si>
  <si>
    <t>Цель: создание комфортной среды проживания и жизнидеятельности для человека, которая обеспечивает высокое качество жизни в целом</t>
  </si>
  <si>
    <t>Предоставление субсидии на поддержку муниципальных программ формирования комфортной городской среды</t>
  </si>
  <si>
    <t>Модернизация обеспечения готовности выпускников общеобразовательных организаций к дальнейшему обучению и деятельности содержания общего образования и образовательной среды с целью развития одаренности обучающихся в высокотехнологичной экономике</t>
  </si>
  <si>
    <t>2019 год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</si>
  <si>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</si>
  <si>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</si>
  <si>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</si>
  <si>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</si>
  <si>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</si>
  <si>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</si>
  <si>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</si>
  <si>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</si>
  <si>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</si>
  <si>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</si>
  <si>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</si>
  <si>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</si>
  <si>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</si>
  <si>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</si>
  <si>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</si>
  <si>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</si>
  <si>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</si>
  <si>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</si>
  <si>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</si>
  <si>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Муниципальная программа "Развитие образования в Починковском муниципальном районе" на 2015 - 2016 годы и на период до 2020 года</t>
  </si>
  <si>
    <t>Постановление администрации Починковского муниципального района Нижегородской области от 07.11.2014 года № 883</t>
  </si>
  <si>
    <t>Управление образования администрации Починковского муниципального района</t>
  </si>
  <si>
    <t>2015-2020 годы. Программа реализуется в один этап</t>
  </si>
  <si>
    <t>ЦЕЛЬ: формирование на территории Починковского муниципального района образовательной системы, обеспечивающей доступность качественного образования, отвечающего потребностям инновационного развития экономики района, ожиданиям общества и каждого гражданина</t>
  </si>
  <si>
    <t>Совершенствование дошкольного образования как института социального развития</t>
  </si>
  <si>
    <t>Прочие расходы</t>
  </si>
  <si>
    <t xml:space="preserve"> Управление образования и РИДК</t>
  </si>
  <si>
    <t>Управление образования</t>
  </si>
  <si>
    <t>Поддержка, сохранение и распространение русского языка, улучшение качества преподавания русского языка, литератыры, истории, комплексного учебного курса "Основы религиозных культур и светской этики"</t>
  </si>
  <si>
    <t>Управление образования, РИДК</t>
  </si>
  <si>
    <r>
      <t xml:space="preserve">мероприятие </t>
    </r>
    <r>
      <rPr>
        <b/>
        <sz val="9"/>
        <rFont val="Arial"/>
        <family val="2"/>
      </rPr>
      <t>1.1</t>
    </r>
  </si>
  <si>
    <r>
      <t xml:space="preserve">мероприятие </t>
    </r>
    <r>
      <rPr>
        <b/>
        <sz val="9"/>
        <rFont val="Arial"/>
        <family val="2"/>
      </rPr>
      <t>1.2</t>
    </r>
  </si>
  <si>
    <r>
      <t xml:space="preserve">мероприятие </t>
    </r>
    <r>
      <rPr>
        <b/>
        <sz val="9"/>
        <rFont val="Arial"/>
        <family val="2"/>
      </rPr>
      <t>1.3</t>
    </r>
  </si>
  <si>
    <r>
      <t xml:space="preserve">мероприятие </t>
    </r>
    <r>
      <rPr>
        <b/>
        <sz val="9"/>
        <rFont val="Arial"/>
        <family val="2"/>
      </rPr>
      <t>1.4</t>
    </r>
  </si>
  <si>
    <t>Формирование у обучающихся социальных компетенций, гражданских установок, культуры здорового образа жизни</t>
  </si>
  <si>
    <t>Повышение качества и доступности образования для детей  с ОВЗ и детей инвалидов</t>
  </si>
  <si>
    <r>
      <t xml:space="preserve">мероприятие </t>
    </r>
    <r>
      <rPr>
        <b/>
        <sz val="9"/>
        <rFont val="Arial"/>
        <family val="2"/>
      </rPr>
      <t>1.6</t>
    </r>
  </si>
  <si>
    <r>
      <t xml:space="preserve">мероприятие </t>
    </r>
    <r>
      <rPr>
        <b/>
        <sz val="9"/>
        <rFont val="Arial"/>
        <family val="2"/>
      </rPr>
      <t>1.5</t>
    </r>
  </si>
  <si>
    <t xml:space="preserve">Создание механизмов мотивации педагогов к повышению качества работы и непрерывному профессиональному развитию </t>
  </si>
  <si>
    <t>Обеспечение деятельности образовательных организаций, подведомственных УО на основе муниципальных заданий</t>
  </si>
  <si>
    <t>Управление образования, управление финансов, управление экономики и прогнозирования</t>
  </si>
  <si>
    <t>Субвенция на использование отдельных переданных государственных полномочий в сфере образования</t>
  </si>
  <si>
    <t>Управление образования , управление финансов</t>
  </si>
  <si>
    <t>Обеспечение деятельности казенных образовательных организаций, подведомственных УО</t>
  </si>
  <si>
    <t>Подпрограмма 2. "Развитие дополнительного образования и воспитания детей и молодежи в Починковском муниципальном районе"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</si>
  <si>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районе"</t>
    </r>
  </si>
  <si>
    <r>
      <t xml:space="preserve">мероприятие </t>
    </r>
    <r>
      <rPr>
        <b/>
        <sz val="9"/>
        <rFont val="Arial"/>
        <family val="2"/>
      </rPr>
      <t>1.7</t>
    </r>
  </si>
  <si>
    <r>
      <t xml:space="preserve">мероприятие </t>
    </r>
    <r>
      <rPr>
        <b/>
        <sz val="9"/>
        <rFont val="Arial"/>
        <family val="2"/>
      </rPr>
      <t>1.8</t>
    </r>
  </si>
  <si>
    <r>
      <t xml:space="preserve">мероприятие </t>
    </r>
    <r>
      <rPr>
        <b/>
        <sz val="9"/>
        <rFont val="Arial"/>
        <family val="2"/>
      </rPr>
      <t>1.9</t>
    </r>
  </si>
  <si>
    <t>Формирование единого воспитательно пространства в Починковском муниципальном районе, развитие системы дополнительного образования</t>
  </si>
  <si>
    <t>Обновление содержания дополнительного образования, повышение уровня профессионального мастерства педагогических работников сферы воспитания и дополнительного образования, выявление и распространение передового и инновационного опыта,  эффективных форм и методов работы</t>
  </si>
  <si>
    <t>Содействие интелектуальному, духовно-нравственному развитию детей, реализации личности ребенка в интересах общества, создание условий для выявления и творческого развития одаренных и талантливых детей и молодежи, развитие мотивации у детей к познанию и творчеству</t>
  </si>
  <si>
    <t>Профилактика асоциальных явлений в детской и молодежной среде, формирование здорового образа жизни</t>
  </si>
  <si>
    <t>Привлечение обучающихся к регулярным занятиям физической культурой и спортом, развитие различных видов спорта. Внедрение новых форм спортивно-массовых мероприятий</t>
  </si>
  <si>
    <t>Управление образования, управление культуры и спорта</t>
  </si>
  <si>
    <t>Экологическое воспитание и формирование экологической культуры у обучающихся; создание условий для вовлечения детей в поисково-иследовательскую деятельность</t>
  </si>
  <si>
    <t>Мероприятия, направленные на противодействие немедицинскому использованию наркотических средств</t>
  </si>
  <si>
    <t>Управление образования, ГБУЗ НО "Починковская ЦРБ"</t>
  </si>
  <si>
    <r>
      <t>Мероприятие 2</t>
    </r>
    <r>
      <rPr>
        <b/>
        <sz val="9"/>
        <rFont val="Arial"/>
        <family val="2"/>
      </rPr>
      <t>.1</t>
    </r>
  </si>
  <si>
    <r>
      <t>Мероприятие 2</t>
    </r>
    <r>
      <rPr>
        <b/>
        <sz val="9"/>
        <rFont val="Arial"/>
        <family val="2"/>
      </rPr>
      <t>.2</t>
    </r>
  </si>
  <si>
    <r>
      <t>Мероприятие 2</t>
    </r>
    <r>
      <rPr>
        <b/>
        <sz val="9"/>
        <rFont val="Arial"/>
        <family val="2"/>
      </rPr>
      <t>.3</t>
    </r>
  </si>
  <si>
    <r>
      <t>мероприятие</t>
    </r>
    <r>
      <rPr>
        <b/>
        <sz val="9"/>
        <rFont val="Arial"/>
        <family val="2"/>
      </rPr>
      <t xml:space="preserve"> 2.4</t>
    </r>
  </si>
  <si>
    <t>Организация мероприятий для обучающихся-победителей и призеров муниципальных и областных этапов конкурсов, олимпиад, соревнований, отличников учебы, лидеров и руководителей детских и молодежных общественных объединений, советов старшеклассников</t>
  </si>
  <si>
    <t>Организация отдыха и оздоровления детей, в том числе детей, находящихся в трудной жизненной ситуации</t>
  </si>
  <si>
    <t>Управление образования, РИДК, управление социальной защиты населения</t>
  </si>
  <si>
    <t xml:space="preserve">Подготовка квалифицированных кадров, владеющих современными педагогическими и оздоровительными технологиями </t>
  </si>
  <si>
    <r>
      <t xml:space="preserve">мероприятие </t>
    </r>
    <r>
      <rPr>
        <b/>
        <sz val="9"/>
        <rFont val="Arial"/>
        <family val="2"/>
      </rPr>
      <t>2.5</t>
    </r>
  </si>
  <si>
    <r>
      <t xml:space="preserve">мероприятие </t>
    </r>
    <r>
      <rPr>
        <b/>
        <sz val="9"/>
        <rFont val="Arial"/>
        <family val="2"/>
      </rPr>
      <t>2.6</t>
    </r>
  </si>
  <si>
    <r>
      <t xml:space="preserve">мероприятие </t>
    </r>
    <r>
      <rPr>
        <b/>
        <sz val="9"/>
        <rFont val="Arial"/>
        <family val="2"/>
      </rPr>
      <t>2.7</t>
    </r>
  </si>
  <si>
    <r>
      <t xml:space="preserve">мероприятие </t>
    </r>
    <r>
      <rPr>
        <b/>
        <sz val="9"/>
        <rFont val="Arial"/>
        <family val="2"/>
      </rPr>
      <t>2.8</t>
    </r>
  </si>
  <si>
    <r>
      <t xml:space="preserve">мероприятие </t>
    </r>
    <r>
      <rPr>
        <b/>
        <sz val="9"/>
        <rFont val="Arial"/>
        <family val="2"/>
      </rPr>
      <t>2.9</t>
    </r>
  </si>
  <si>
    <r>
      <t xml:space="preserve">мероприятие </t>
    </r>
    <r>
      <rPr>
        <b/>
        <sz val="8"/>
        <rFont val="Arial"/>
        <family val="2"/>
      </rPr>
      <t>2.10</t>
    </r>
  </si>
  <si>
    <r>
      <t xml:space="preserve">мероприятие </t>
    </r>
    <r>
      <rPr>
        <b/>
        <sz val="8"/>
        <rFont val="Arial"/>
        <family val="2"/>
      </rPr>
      <t>2.11</t>
    </r>
  </si>
  <si>
    <t>Развитие моделей и форм детского самоуправления, совершенствование волонтерской деятельности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</si>
  <si>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</si>
  <si>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Включение потребителей образовательных услуг в оценку деятельности системы образования через развитие механизмов внешней оценки качества образования и государственно-общественного управления</t>
  </si>
  <si>
    <t xml:space="preserve"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 </t>
  </si>
  <si>
    <t>Создание системы сбора и анализа информации об индивидуальных образовательных достижениях и системы мониторинговых иследований качества образования на различных уровнях</t>
  </si>
  <si>
    <t>Подпрограмма 4 "Патриотическое воспитание и подготовка граждан в Починковском муниципальном районе к военной службе"</t>
  </si>
  <si>
    <r>
      <t xml:space="preserve">Мероприятие </t>
    </r>
    <r>
      <rPr>
        <b/>
        <sz val="9"/>
        <rFont val="Arial"/>
        <family val="2"/>
      </rPr>
      <t>3.1</t>
    </r>
  </si>
  <si>
    <r>
      <t xml:space="preserve">Мероприятие </t>
    </r>
    <r>
      <rPr>
        <b/>
        <sz val="9"/>
        <rFont val="Arial"/>
        <family val="2"/>
      </rPr>
      <t>3.2</t>
    </r>
  </si>
  <si>
    <r>
      <t xml:space="preserve">Мероприятие </t>
    </r>
    <r>
      <rPr>
        <b/>
        <sz val="9"/>
        <rFont val="Arial"/>
        <family val="2"/>
      </rPr>
      <t>3.3</t>
    </r>
  </si>
  <si>
    <t>Организация обучения граждан начальным знаниям по основам военной службы и повышение квалификации специалистов в сфере патриотического воспитания</t>
  </si>
  <si>
    <t>Разработка методических рекомендаций для педагогических работников по патриотическому воспитанию обучающихся</t>
  </si>
  <si>
    <t>Формирование и ведение электронных ресурсов и информационного банка данных в сфере патриотического воспитания</t>
  </si>
  <si>
    <t>Обеспечение информационного освещения мероприятий патриотической направленности в средствах массовой информации</t>
  </si>
  <si>
    <t xml:space="preserve">Проведение комплекса мероприятий по воспитанию у населения навыков поведения в чрезвычайных ситуациях </t>
  </si>
  <si>
    <t>Трансляция лучшего опыта работы в сфере патриотического воспитания населения</t>
  </si>
  <si>
    <t xml:space="preserve">Развитие системы военно-спортивных и военно прикладных мероприятий для молодежи призывного возраста </t>
  </si>
  <si>
    <t>Совершенствование системы работы по патриотическому воспитанию обучающихся</t>
  </si>
  <si>
    <t>Организация поисковых, познавательных и научно иследовательских мероприятий в сфере патриотического воспитания</t>
  </si>
  <si>
    <t>Управление образования, РИДК, военный комиссариат Починковского муниц. района</t>
  </si>
  <si>
    <t>Управление образования, военный комиссариат Починковского муниципальнг. района</t>
  </si>
  <si>
    <r>
      <t xml:space="preserve">Мероприятие </t>
    </r>
    <r>
      <rPr>
        <b/>
        <sz val="9"/>
        <rFont val="Arial"/>
        <family val="2"/>
      </rPr>
      <t>4.1</t>
    </r>
  </si>
  <si>
    <r>
      <t xml:space="preserve">Мероприятие </t>
    </r>
    <r>
      <rPr>
        <b/>
        <sz val="9"/>
        <rFont val="Arial"/>
        <family val="2"/>
      </rPr>
      <t>4.2</t>
    </r>
  </si>
  <si>
    <r>
      <t xml:space="preserve">Мероприятие </t>
    </r>
    <r>
      <rPr>
        <b/>
        <sz val="9"/>
        <rFont val="Arial"/>
        <family val="2"/>
      </rPr>
      <t>4.3</t>
    </r>
  </si>
  <si>
    <r>
      <t xml:space="preserve">Мероприятие </t>
    </r>
    <r>
      <rPr>
        <b/>
        <sz val="9"/>
        <rFont val="Arial"/>
        <family val="2"/>
      </rPr>
      <t>4.4</t>
    </r>
  </si>
  <si>
    <r>
      <t xml:space="preserve">Мероприятие </t>
    </r>
    <r>
      <rPr>
        <b/>
        <sz val="9"/>
        <rFont val="Arial"/>
        <family val="2"/>
      </rPr>
      <t>4.5</t>
    </r>
  </si>
  <si>
    <r>
      <t xml:space="preserve">мероприятие </t>
    </r>
    <r>
      <rPr>
        <b/>
        <sz val="9"/>
        <rFont val="Arial"/>
        <family val="2"/>
      </rPr>
      <t>4.6</t>
    </r>
  </si>
  <si>
    <r>
      <t xml:space="preserve">Мероприятие </t>
    </r>
    <r>
      <rPr>
        <b/>
        <sz val="9"/>
        <rFont val="Arial"/>
        <family val="2"/>
      </rPr>
      <t>4.7</t>
    </r>
  </si>
  <si>
    <r>
      <t xml:space="preserve">Мероприятие </t>
    </r>
    <r>
      <rPr>
        <b/>
        <sz val="9"/>
        <rFont val="Arial"/>
        <family val="2"/>
      </rPr>
      <t>4.8</t>
    </r>
  </si>
  <si>
    <r>
      <t xml:space="preserve">мероприятие </t>
    </r>
    <r>
      <rPr>
        <b/>
        <sz val="9"/>
        <rFont val="Arial"/>
        <family val="2"/>
      </rPr>
      <t>4.9</t>
    </r>
  </si>
  <si>
    <t>Подпрограмма 5 "Ресурсное обеспечение сферы образования в Починковском муниципальном районе"</t>
  </si>
  <si>
    <t>Совершенствование кадрового потенциала системы образования</t>
  </si>
  <si>
    <t>Реализация мер по поошрению и социальной поддержке руководящих и педагогических работников, а также неработающих ветеранов педагогического труда</t>
  </si>
  <si>
    <t>Районные педагогические конференции, торжественные мероприятия с педагогами, праздничные приемы, юбилейные мероприятия</t>
  </si>
  <si>
    <t>Управление образования, управление архитектуры, строительства и ЖКХ</t>
  </si>
  <si>
    <r>
      <t xml:space="preserve">мероприятие </t>
    </r>
    <r>
      <rPr>
        <b/>
        <sz val="9"/>
        <rFont val="Arial"/>
        <family val="2"/>
      </rPr>
      <t>5.1</t>
    </r>
  </si>
  <si>
    <r>
      <t xml:space="preserve">мероприятие </t>
    </r>
    <r>
      <rPr>
        <b/>
        <sz val="9"/>
        <rFont val="Arial"/>
        <family val="2"/>
      </rPr>
      <t>5.2</t>
    </r>
  </si>
  <si>
    <r>
      <t xml:space="preserve">мероприятие </t>
    </r>
    <r>
      <rPr>
        <b/>
        <sz val="9"/>
        <rFont val="Arial"/>
        <family val="2"/>
      </rPr>
      <t>5.3</t>
    </r>
  </si>
  <si>
    <r>
      <t xml:space="preserve">мероприятие </t>
    </r>
    <r>
      <rPr>
        <b/>
        <sz val="9"/>
        <rFont val="Arial"/>
        <family val="2"/>
      </rPr>
      <t>5.4</t>
    </r>
  </si>
  <si>
    <r>
      <t xml:space="preserve">Мероприятие </t>
    </r>
    <r>
      <rPr>
        <b/>
        <sz val="9"/>
        <rFont val="Arial"/>
        <family val="2"/>
      </rPr>
      <t>5.5</t>
    </r>
  </si>
  <si>
    <t>Подпрограмма 6 "Социально-правовая защита детей в Починковском муниципальном районе"</t>
  </si>
  <si>
    <t>Совершенствование системы социально - правовой защиты детей</t>
  </si>
  <si>
    <t>Создание условий для личностного развития детей сирот и детей, оставшихся без попечения родителей, улучшения качества их жизни</t>
  </si>
  <si>
    <r>
      <t xml:space="preserve">мероприятие </t>
    </r>
    <r>
      <rPr>
        <b/>
        <sz val="9"/>
        <rFont val="Arial"/>
        <family val="2"/>
      </rPr>
      <t>6.1</t>
    </r>
  </si>
  <si>
    <r>
      <t xml:space="preserve">мероприятие </t>
    </r>
    <r>
      <rPr>
        <b/>
        <sz val="9"/>
        <rFont val="Arial"/>
        <family val="2"/>
      </rPr>
      <t>6.2</t>
    </r>
  </si>
  <si>
    <t>Подпрограмма 7 "Обеспечение реализации муниципальной программы"</t>
  </si>
  <si>
    <t xml:space="preserve">Управление культуры и спорта администрации Починковского муниципального района </t>
  </si>
  <si>
    <t>Подпрограмма 3 "Обеспечение реализации муниципальной программы"</t>
  </si>
  <si>
    <t>Управление культуры и спорта администрации Починковского муниципального района</t>
  </si>
  <si>
    <t>Муниципальная программа "Управление муниципальными финансами Починковского муниципального района Нижегородской области"</t>
  </si>
  <si>
    <t>Управление финансов администрации Починковского муниципального района</t>
  </si>
  <si>
    <t>2014-2020, без разделения на этапы</t>
  </si>
  <si>
    <t>Цель: обеспечение сбалансированности и устойчивости бюджета Починковского муниципального района Нижегородской области, повышение эффективности и качества управления муниципальными финансами Починковского муниципального района</t>
  </si>
  <si>
    <t>подпрограмма 1 "Организация и совершенствование бюджетного процесса Починковского муниципального района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</si>
  <si>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района Нижегородской области</t>
  </si>
  <si>
    <t>подпрограмма 3 "Повышение эффективности бюджетных расходов Починковского муниципального района Нижегородской области"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</si>
  <si>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</si>
  <si>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</si>
  <si>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</si>
  <si>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</si>
  <si>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</si>
  <si>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</si>
  <si>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</si>
  <si>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</si>
  <si>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 xml:space="preserve">Управление архитектуры, строительства и ЖКХ администрации Починковского муниципального района </t>
  </si>
  <si>
    <t>мероприятие 1</t>
  </si>
  <si>
    <t>администрация Починковского муниципального района - управление экономики и прогнозирования</t>
  </si>
  <si>
    <t xml:space="preserve">Отдел ГОЧС и МП администрации Починковского муниципального района </t>
  </si>
  <si>
    <t xml:space="preserve">управление экономики и прогнозирования администрации Починковского муниципального района </t>
  </si>
  <si>
    <t>постановление администрации Починковского муниципального района от 03.10.2014 г № 794</t>
  </si>
  <si>
    <t>управление сельского хозяйства и земельной реформы администрации Починковского муниципального района</t>
  </si>
  <si>
    <t>2015-2020 годы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</si>
  <si>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</si>
  <si>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</si>
  <si>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до 2020 года"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</si>
  <si>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</si>
  <si>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Подпрограмма 2 "Устойчивое развитие сельских территорий муниципального района (городского округа) Нижегородской области до 2020 года"</t>
  </si>
  <si>
    <t>Мероприятие 3 "Развитие инфраструктуры поддержки малого и среднего предпринимательства"</t>
  </si>
  <si>
    <t>Цель: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</si>
  <si>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района</t>
  </si>
  <si>
    <t>Муниципальная программа "Развитие производительных сил Починковского муниципального района на 2013-2020 годы"</t>
  </si>
  <si>
    <t>Постановление администрации Починковского муниципального района от 09.11.2012 г №656, от 21.04.2014 г №314, 22.05.2015 г №338</t>
  </si>
  <si>
    <t>Администрация Починковского муниципального района</t>
  </si>
  <si>
    <t>2013-2020 годы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</si>
  <si>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</si>
  <si>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</si>
  <si>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</si>
  <si>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 xml:space="preserve">Администрация Починковского муниципального района 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</si>
  <si>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</si>
  <si>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</si>
  <si>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</si>
  <si>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</si>
  <si>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Цель:обеспечение доступным и комфортным жильем населения Починковского муниципального района</t>
  </si>
  <si>
    <t>Постановление администрации Починковского муниципального района от 30.12.2015 г №1138</t>
  </si>
  <si>
    <t>Управление экономики и прогнозирования, управление финансов, управление образования, управление культуры и спорта администрации Починковского муниципального района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</si>
  <si>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</si>
  <si>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Муниципальная программа "Развитие малого и среднего предпринимательства в Починковском муниципальном районе на 2016 - 2020 годы"</t>
  </si>
  <si>
    <t>Постановление администрации Починковского муниципального района от 10.07.2015 г №544</t>
  </si>
  <si>
    <t xml:space="preserve">администрация Починковского муниципального района </t>
  </si>
  <si>
    <t>2016-2020 годы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</si>
  <si>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</si>
  <si>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</si>
  <si>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Управление архитектуры, строительства и ЖКХ администрации Починковского муниципального района, управление экономики и прогнозирования</t>
  </si>
  <si>
    <t>2016-2020 годы с перспективой до 2025 года</t>
  </si>
  <si>
    <t>Муниципальная программа "Противодействие коррупции в Починковском муниципальном районе Нижегородской области на 2015-2020 годы"</t>
  </si>
  <si>
    <t xml:space="preserve">Цель:обеспечение реализации государственной политики в области противодействия коррупции, развитие системы противодействия (профилактики) коррупции в Починковском муниципальном районе </t>
  </si>
  <si>
    <t>Укрепление материально-технической базы подведомственных ОО, подготовка к новому учебному году, капитальный ремонт, аварийные работы, реализация планов укрепления материально-технической базы ОО, модернизация и обновление автобусного парка для перевозки учащихся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</si>
  <si>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</si>
  <si>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администрации Починковского муниципального района от 20.01.2015 г №28</t>
  </si>
  <si>
    <t>Муниципальная программа "Развитие культуры Починковского муниципального района на 2017 - 2019 годы"</t>
  </si>
  <si>
    <t>Постановление администрации Починковского муниципального района от 31.10.2016 г №1026</t>
  </si>
  <si>
    <t>2017-2019 годы. Программа реализуется в один этап.</t>
  </si>
  <si>
    <t>Цель:создание условий и возможностей для повышения роли в воспитании и просвещении населения Починковского муниципального района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</si>
  <si>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района"</t>
  </si>
  <si>
    <t>Подпрограмма 2 "Наследие"</t>
  </si>
  <si>
    <t>Муниципальная программа "Пожарная безопасность Починковского муниципального района на 2017-2019 годы"</t>
  </si>
  <si>
    <t>2017-2019 годы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</si>
  <si>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</si>
  <si>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</si>
  <si>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Цель: улучшение условий и охраны труда у работодателей, расположенных на территории Починковского муниципального района, и как следствие, снижение уровня производственного травматизма и профессиональной заболеваемости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</si>
  <si>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районе Нижегородской области, стимулирование экономической активности субъектов малого и среднего предпринимательства </t>
  </si>
  <si>
    <t>МП "Комплексное развитие систем коммунальной инфраструктуры и повышение качества жизни населения Починковского района Нижегородской области на период 2016-2020 г.г. и на перспективу до 2025 года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</si>
  <si>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</si>
  <si>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>Обеспечение подведомственных ОО профессиональной и учебно методической литературой, бланками документов об уровне образования и квалификации, а также МБОО золотыми медалями</t>
  </si>
  <si>
    <t xml:space="preserve"> </t>
  </si>
  <si>
    <t>2018-2020 годы</t>
  </si>
  <si>
    <t>Управление образования администрации Починковского муниципального района, отделение ГИБДД</t>
  </si>
  <si>
    <t>Муниципальная программа "Профилактика терроризма и экстремизма в Починковском муниципальном районе на 2018-2020 годы"</t>
  </si>
  <si>
    <t>Постановление администрации Починковского муниципального района от 21.12.2017 г №1142</t>
  </si>
  <si>
    <t>Васильева А.Н. 5-18-32</t>
  </si>
  <si>
    <t>Постановление администрации Починковского муниципального района от 09.11.2017 №968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</si>
  <si>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территории Починковского муниципального района на 2018-2020 года"</t>
  </si>
  <si>
    <t>Подпрограмма 8 "Развитие молодежной политики"</t>
  </si>
  <si>
    <r>
      <t xml:space="preserve">мероприятие </t>
    </r>
    <r>
      <rPr>
        <b/>
        <sz val="9"/>
        <rFont val="Arial"/>
        <family val="2"/>
      </rPr>
      <t>8.1</t>
    </r>
  </si>
  <si>
    <t>Укрепление кадрового потенциала в сфере государственной молодежной политики, информационно-аналитическая деятельность</t>
  </si>
  <si>
    <r>
      <t xml:space="preserve">мероприятие </t>
    </r>
    <r>
      <rPr>
        <b/>
        <sz val="9"/>
        <rFont val="Arial"/>
        <family val="2"/>
      </rPr>
      <t>8.2</t>
    </r>
  </si>
  <si>
    <t>Создание условий для воспитания и всестороннего развития молодых граждан, обладающих устойчивой системой нравственных и гражданских ценностей, вовлечение молодежи в социальные практики</t>
  </si>
  <si>
    <r>
      <t xml:space="preserve">мероприятие </t>
    </r>
    <r>
      <rPr>
        <b/>
        <sz val="9"/>
        <rFont val="Arial"/>
        <family val="2"/>
      </rPr>
      <t>8.3</t>
    </r>
  </si>
  <si>
    <t>Создание благоприятных условий по формированию ценностей семейной культуры и образа успешной молодой семьи, по поддержке молодых семей</t>
  </si>
  <si>
    <r>
      <t xml:space="preserve">мероприятие </t>
    </r>
    <r>
      <rPr>
        <b/>
        <sz val="9"/>
        <rFont val="Arial"/>
        <family val="2"/>
      </rPr>
      <t>8.4</t>
    </r>
  </si>
  <si>
    <r>
      <t xml:space="preserve">мероприятие </t>
    </r>
    <r>
      <rPr>
        <b/>
        <sz val="9"/>
        <rFont val="Arial"/>
        <family val="2"/>
      </rPr>
      <t>8.5</t>
    </r>
  </si>
  <si>
    <t>Формирование ценностей здорового образа жизни в молодежной среде</t>
  </si>
  <si>
    <t>Создание условий для развития эффективных моделей трудовой активности молодежи, в том числе через систему вторичности занятости студенческих трудовых отрядов, развитие инновационного потенциала и предпринимательской активности молодого поколения</t>
  </si>
  <si>
    <t>Муниципальная программа "Улучшение условий и охраны труда в Починковском муниципальном районе на 2019 - 2021 годы"</t>
  </si>
  <si>
    <t>постановление администрации Починковского муниципального района от 28.08.2018 года №840</t>
  </si>
  <si>
    <t>2018-2021 годы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</si>
  <si>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</si>
  <si>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Постановление администрации Починковского муниципального района от 25.12.2018 г №1261</t>
  </si>
  <si>
    <t>2019-2021 годы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</si>
  <si>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</t>
  </si>
  <si>
    <t>Подпрограмма 1 "Профилактика правонарушений в Починковском муниципальном районе"</t>
  </si>
  <si>
    <t>Подпрограмма 2 "Повышение безопасности дорожного движения в Починковском муниципальном районе"</t>
  </si>
  <si>
    <t>Подпрограмма 3 "Построение и развитие аппаратно-програмного комплекса "Безопасный город" Починковского муниципального района"</t>
  </si>
  <si>
    <t xml:space="preserve">Цель: реализация государственной политики в области профилактики терроризма и экстремизма в Починковском муниципальном районе </t>
  </si>
  <si>
    <t>Комплекс мероприятий по реализации государственной политики в области профилактики терроризма и экстремизма в Починковском муниципальном районе</t>
  </si>
  <si>
    <t>\</t>
  </si>
  <si>
    <t>,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</si>
  <si>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</si>
  <si>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"Информационное общество и внедрение современных информационных технологий в Починковском муниципальном районе на 2019-2020 годы"</t>
  </si>
  <si>
    <t xml:space="preserve">Управление делами администрации Починковского муниципального района </t>
  </si>
  <si>
    <t>2019-2020 годы</t>
  </si>
  <si>
    <t>Цель: повышение эффективности деятельности органов местного самоуправления и муниципальных учреждений Починковского муниципального района, направленных на реализацию интересов населения, за счет использования современных информационных  и телекоммуникационных технологий в Починковском муниципальном районе</t>
  </si>
  <si>
    <t>Подпрограмма 2 "Повышение эффективности муниципального управления и внедрение современных информационных технологий на 2019-2020 годы"</t>
  </si>
  <si>
    <r>
      <t xml:space="preserve">Подпрограмма 1 "Информационное общество на 2019-2020 годы"   </t>
    </r>
    <r>
      <rPr>
        <sz val="10"/>
        <rFont val="Arial"/>
        <family val="2"/>
      </rPr>
      <t xml:space="preserve"> (Сопровождение деятельности МКУ "МФЦ" по предоставлению государственных и муниципальных услуг на территории Починковского муниципального района)</t>
    </r>
  </si>
  <si>
    <t xml:space="preserve">                                                      </t>
  </si>
  <si>
    <t xml:space="preserve">Мониторинг финансирования и итогов реализации муниципальных программ Починковского муниципального района за 12 мес.  2019 года </t>
  </si>
  <si>
    <t xml:space="preserve"> 2019 год</t>
  </si>
  <si>
    <t>Участие в реализации мероприятий федерального проекта "Современная школа", в том числе обновление материально-технической базы для формирования у обучающихся современных технологических и гуманитарных навыков</t>
  </si>
  <si>
    <t>Управление образования, общеобразовательные организации</t>
  </si>
  <si>
    <r>
      <t xml:space="preserve">мероприятие </t>
    </r>
    <r>
      <rPr>
        <b/>
        <sz val="8"/>
        <rFont val="Arial"/>
        <family val="2"/>
      </rPr>
      <t>1.10</t>
    </r>
  </si>
  <si>
    <t>Мероприятие 1</t>
  </si>
  <si>
    <r>
      <t xml:space="preserve">Инвестиционный проект 42 </t>
    </r>
    <r>
      <rPr>
        <sz val="10"/>
        <rFont val="Arial"/>
        <family val="0"/>
      </rPr>
      <t>"Увековечение памяти погибших при защите отечества на 2019-2024 годы"</t>
    </r>
  </si>
  <si>
    <r>
      <t xml:space="preserve">Инвестиционный проект 24 </t>
    </r>
    <r>
      <rPr>
        <sz val="10"/>
        <rFont val="Arial"/>
        <family val="0"/>
      </rPr>
      <t>Строительство сетей газоснабжения по ул. Елисеева с. Починки</t>
    </r>
  </si>
  <si>
    <r>
      <t>Инвестиционный проект 41</t>
    </r>
    <r>
      <rPr>
        <sz val="10"/>
        <rFont val="Arial"/>
        <family val="0"/>
      </rPr>
      <t xml:space="preserve"> "Изготовление ПСД на строительство Починковской СШ</t>
    </r>
  </si>
  <si>
    <r>
      <t xml:space="preserve">Инвестиционный проект 7 </t>
    </r>
    <r>
      <rPr>
        <sz val="10"/>
        <rFont val="Arial"/>
        <family val="0"/>
      </rPr>
      <t>Строительство водопровода с. Починки, ул. Елисеева</t>
    </r>
  </si>
  <si>
    <r>
      <t xml:space="preserve">Инвестиционный проект 20 </t>
    </r>
    <r>
      <rPr>
        <sz val="10"/>
        <rFont val="Arial"/>
        <family val="0"/>
      </rPr>
      <t>"Строительство канализационных сетей с. Починки, ул. Елисеева</t>
    </r>
  </si>
  <si>
    <r>
      <t xml:space="preserve"> Инвестиционный проект 2 </t>
    </r>
    <r>
      <rPr>
        <sz val="10"/>
        <rFont val="Arial"/>
        <family val="0"/>
      </rPr>
      <t>"Строительство  водопровода 2-очередь в с. Пеля-Хованская</t>
    </r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</si>
  <si>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</si>
  <si>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</si>
  <si>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</si>
  <si>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</si>
  <si>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</si>
  <si>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</si>
  <si>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r>
      <t>Инвестиционный проект 19</t>
    </r>
    <r>
      <rPr>
        <sz val="10"/>
        <rFont val="Arial"/>
        <family val="0"/>
      </rPr>
      <t xml:space="preserve"> "Разработка ПСД и строительство канализационных очистных сооружений производительностью 1800 куб. м в сутки с подводящим и отводящим коллекторами в с. Починки</t>
    </r>
  </si>
  <si>
    <t>Мероприятие 8</t>
  </si>
  <si>
    <t>Мероприятие 9</t>
  </si>
  <si>
    <r>
      <t>Инвестиционный проект 9</t>
    </r>
    <r>
      <rPr>
        <sz val="10"/>
        <rFont val="Arial"/>
        <family val="0"/>
      </rPr>
      <t xml:space="preserve"> "Ремонт водопроводных сетей с. Починки" (ул. Комсомольская, Чкалова, 2 линия)</t>
    </r>
  </si>
  <si>
    <r>
      <t xml:space="preserve">Инвестиционный проект 8 </t>
    </r>
    <r>
      <rPr>
        <sz val="10"/>
        <rFont val="Arial"/>
        <family val="0"/>
      </rPr>
      <t xml:space="preserve"> "Ремонт водопроводных сетей" (ул. К. Маркса, пл. Ленина) </t>
    </r>
  </si>
  <si>
    <r>
      <t>Подпрограмма 1. "</t>
    </r>
    <r>
      <rPr>
        <b/>
        <sz val="9"/>
        <rFont val="Arial"/>
        <family val="2"/>
      </rPr>
      <t xml:space="preserve">Обеспечение жильем молодых семей Починковском муниципальном районе на период 2015-2020 годов" </t>
    </r>
    <r>
      <rPr>
        <sz val="9"/>
        <rFont val="Arial"/>
        <family val="2"/>
      </rPr>
      <t>(приобретение жилья на первичном рынке)</t>
    </r>
  </si>
  <si>
    <r>
      <t xml:space="preserve">Подпрограмма 2 </t>
    </r>
    <r>
      <rPr>
        <b/>
        <sz val="10"/>
        <rFont val="Arial"/>
        <family val="2"/>
      </rPr>
      <t xml:space="preserve">"Ипотечное жилищное кредитование населения Починковского муниципального района на период 2015-2020 годов" </t>
    </r>
    <r>
      <rPr>
        <sz val="10"/>
        <rFont val="Arial"/>
        <family val="2"/>
      </rPr>
      <t>(возмещение части процентов по кредитам)</t>
    </r>
  </si>
  <si>
    <t>Программа "Охрана окружающей среды на территории Починковского муниципального районаНижегородской областина 2019-2021 годы"</t>
  </si>
  <si>
    <t xml:space="preserve">Постановление администрации Починковского муниципального района от 25.02.2019 г №139 </t>
  </si>
  <si>
    <t>Постановление администрации Починковского муниципального района от 23.08.2019 г №139 от 25.02.2019 г</t>
  </si>
  <si>
    <t>Цель: повышение уровня экологической безопасности, повышение качества окружающей среды и формирование имиджа Починковского муниципального района Нижегородской области как экологически чистой территории</t>
  </si>
  <si>
    <t>мероприятие 2</t>
  </si>
  <si>
    <t>Экологическое образование и просвещение</t>
  </si>
  <si>
    <t>Управление АС и ЖКХ, администрации сельских поселений, МБУ ЭХО</t>
  </si>
  <si>
    <t>Управление АС и ЖКХ, администрации сельских поселений, управление образования</t>
  </si>
  <si>
    <t>Развитие системы обращения с отходами производства и потребления</t>
  </si>
  <si>
    <t>Муниципальные программы без финансирования програмных  мероприятий за счет средств районного бюджета за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</si>
</sst>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33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5" borderId="11" xfId="0" applyFont="1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5" borderId="29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5" borderId="28" xfId="0" applyFont="1" applyFill="1" applyBorder="1" applyAlignment="1">
      <alignment/>
    </xf>
    <xf numFmtId="16" fontId="5" fillId="0" borderId="25" xfId="0" applyNumberFormat="1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" fontId="3" fillId="0" borderId="30" xfId="0" applyNumberFormat="1" applyFont="1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" fontId="4" fillId="0" borderId="14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16" fontId="2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0" xfId="0" applyAlignment="1">
      <alignment/>
    </xf>
    <xf numFmtId="0" fontId="1" fillId="0" borderId="33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 vertical="top"/>
    </xf>
    <xf numFmtId="0" fontId="1" fillId="0" borderId="36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40" xfId="0" applyFont="1" applyFill="1" applyBorder="1" applyAlignment="1">
      <alignment wrapText="1"/>
    </xf>
    <xf numFmtId="16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16" fontId="4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16" fontId="3" fillId="0" borderId="25" xfId="0" applyNumberFormat="1" applyFont="1" applyFill="1" applyBorder="1" applyAlignment="1">
      <alignment vertical="top" wrapText="1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1" fillId="0" borderId="3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16" fontId="3" fillId="0" borderId="30" xfId="0" applyNumberFormat="1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26" xfId="0" applyFont="1" applyFill="1" applyBorder="1" applyAlignment="1">
      <alignment wrapText="1"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24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0" fillId="5" borderId="30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26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4" xfId="0" applyFont="1" applyBorder="1" applyAlignment="1">
      <alignment/>
    </xf>
    <xf numFmtId="0" fontId="9" fillId="0" borderId="26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6" fontId="3" fillId="5" borderId="30" xfId="0" applyNumberFormat="1" applyFont="1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0" fontId="0" fillId="5" borderId="34" xfId="0" applyFill="1" applyBorder="1" applyAlignment="1">
      <alignment vertical="top" wrapText="1"/>
    </xf>
    <xf numFmtId="0" fontId="0" fillId="5" borderId="47" xfId="0" applyFill="1" applyBorder="1" applyAlignment="1">
      <alignment vertical="top" wrapText="1"/>
    </xf>
    <xf numFmtId="0" fontId="0" fillId="5" borderId="45" xfId="0" applyFill="1" applyBorder="1" applyAlignment="1">
      <alignment vertical="top" wrapText="1"/>
    </xf>
    <xf numFmtId="0" fontId="0" fillId="34" borderId="27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2"/>
  <sheetViews>
    <sheetView tabSelected="1" zoomScalePageLayoutView="0" workbookViewId="0" topLeftCell="A528">
      <selection activeCell="N544" sqref="N544"/>
    </sheetView>
  </sheetViews>
  <sheetFormatPr defaultColWidth="9.140625" defaultRowHeight="12.75"/>
  <cols>
    <col min="1" max="1" width="4.710937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2.28125" style="0" customWidth="1"/>
    <col min="8" max="8" width="13.28125" style="0" customWidth="1"/>
    <col min="9" max="9" width="12.851562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57" t="s">
        <v>251</v>
      </c>
      <c r="B1" s="258"/>
      <c r="C1" s="258"/>
      <c r="D1" s="258"/>
      <c r="E1" s="258"/>
      <c r="F1" s="258"/>
      <c r="G1" s="258"/>
      <c r="H1" s="258"/>
      <c r="I1" s="258"/>
      <c r="J1" s="259"/>
    </row>
    <row r="2" spans="1:10" ht="12.75">
      <c r="A2" s="260"/>
      <c r="B2" s="261"/>
      <c r="C2" s="261"/>
      <c r="D2" s="261"/>
      <c r="E2" s="261"/>
      <c r="F2" s="261"/>
      <c r="G2" s="261"/>
      <c r="H2" s="261"/>
      <c r="I2" s="261"/>
      <c r="J2" s="262"/>
    </row>
    <row r="3" spans="1:10" ht="25.5" customHeight="1" thickBot="1">
      <c r="A3" s="241" t="s">
        <v>14</v>
      </c>
      <c r="B3" s="242"/>
      <c r="C3" s="242"/>
      <c r="D3" s="242"/>
      <c r="E3" s="243"/>
      <c r="F3" s="192" t="s">
        <v>33</v>
      </c>
      <c r="G3" s="193"/>
      <c r="H3" s="193"/>
      <c r="I3" s="193"/>
      <c r="J3" s="194"/>
    </row>
    <row r="4" spans="1:10" ht="27.75" customHeight="1" thickBot="1">
      <c r="A4" s="145" t="s">
        <v>15</v>
      </c>
      <c r="B4" s="146"/>
      <c r="C4" s="146"/>
      <c r="D4" s="146"/>
      <c r="E4" s="147"/>
      <c r="F4" s="189" t="s">
        <v>34</v>
      </c>
      <c r="G4" s="190"/>
      <c r="H4" s="190"/>
      <c r="I4" s="190"/>
      <c r="J4" s="191"/>
    </row>
    <row r="5" spans="1:10" ht="27.75" customHeight="1" thickBot="1">
      <c r="A5" s="145" t="s">
        <v>16</v>
      </c>
      <c r="B5" s="146"/>
      <c r="C5" s="146"/>
      <c r="D5" s="146"/>
      <c r="E5" s="147"/>
      <c r="F5" s="189" t="s">
        <v>35</v>
      </c>
      <c r="G5" s="190"/>
      <c r="H5" s="190"/>
      <c r="I5" s="190"/>
      <c r="J5" s="191"/>
    </row>
    <row r="6" spans="1:10" ht="13.5" thickBot="1">
      <c r="A6" s="145" t="s">
        <v>17</v>
      </c>
      <c r="B6" s="146"/>
      <c r="C6" s="146"/>
      <c r="D6" s="146"/>
      <c r="E6" s="147"/>
      <c r="F6" s="189" t="s">
        <v>36</v>
      </c>
      <c r="G6" s="190"/>
      <c r="H6" s="190"/>
      <c r="I6" s="190"/>
      <c r="J6" s="191"/>
    </row>
    <row r="7" spans="1:10" ht="13.5" thickBot="1">
      <c r="A7" s="145" t="s">
        <v>18</v>
      </c>
      <c r="B7" s="146"/>
      <c r="C7" s="146"/>
      <c r="D7" s="146"/>
      <c r="E7" s="147"/>
      <c r="F7" s="189" t="s">
        <v>13</v>
      </c>
      <c r="G7" s="190"/>
      <c r="H7" s="190"/>
      <c r="I7" s="190"/>
      <c r="J7" s="191"/>
    </row>
    <row r="8" spans="1:10" ht="12.75">
      <c r="A8" s="226"/>
      <c r="B8" s="227"/>
      <c r="C8" s="227"/>
      <c r="D8" s="227"/>
      <c r="E8" s="228"/>
      <c r="F8" s="254"/>
      <c r="G8" s="255"/>
      <c r="H8" s="255"/>
      <c r="I8" s="255"/>
      <c r="J8" s="256"/>
    </row>
    <row r="9" spans="1:10" ht="119.25" customHeight="1">
      <c r="A9" s="1" t="s">
        <v>19</v>
      </c>
      <c r="B9" s="1" t="s">
        <v>25</v>
      </c>
      <c r="C9" s="1" t="s">
        <v>26</v>
      </c>
      <c r="D9" s="1" t="s">
        <v>27</v>
      </c>
      <c r="E9" s="1" t="s">
        <v>28</v>
      </c>
      <c r="F9" s="1"/>
      <c r="G9" s="1" t="s">
        <v>29</v>
      </c>
      <c r="H9" s="1" t="s">
        <v>30</v>
      </c>
      <c r="I9" s="1" t="s">
        <v>31</v>
      </c>
      <c r="J9" s="1" t="s">
        <v>32</v>
      </c>
    </row>
    <row r="10" spans="1:10" ht="12.75">
      <c r="A10" s="195" t="s">
        <v>37</v>
      </c>
      <c r="B10" s="196"/>
      <c r="C10" s="196"/>
      <c r="D10" s="196"/>
      <c r="E10" s="197"/>
      <c r="F10" s="29" t="s">
        <v>20</v>
      </c>
      <c r="G10" s="30">
        <f aca="true" t="shared" si="0" ref="G10:H13">G15+G70+G130+G150+G200+G230+G245+G250</f>
        <v>401799.5300000001</v>
      </c>
      <c r="H10" s="30">
        <f t="shared" si="0"/>
        <v>458953.3</v>
      </c>
      <c r="I10" s="30">
        <f>I11+I12+I13+I14</f>
        <v>454156.9</v>
      </c>
      <c r="J10" s="31"/>
    </row>
    <row r="11" spans="1:10" ht="12.75">
      <c r="A11" s="198"/>
      <c r="B11" s="199"/>
      <c r="C11" s="199"/>
      <c r="D11" s="199"/>
      <c r="E11" s="200"/>
      <c r="F11" s="31" t="s">
        <v>22</v>
      </c>
      <c r="G11" s="31">
        <f>G16+G71+G131+G151+G201+G231+G246+G251+G66</f>
        <v>306760.34</v>
      </c>
      <c r="H11" s="31">
        <f t="shared" si="0"/>
        <v>283937</v>
      </c>
      <c r="I11" s="31">
        <f>I16+I71+I131+I151+I201+I231+I246+I251</f>
        <v>281554.8</v>
      </c>
      <c r="J11" s="31"/>
    </row>
    <row r="12" spans="1:10" ht="12.75">
      <c r="A12" s="198"/>
      <c r="B12" s="199"/>
      <c r="C12" s="199"/>
      <c r="D12" s="199"/>
      <c r="E12" s="200"/>
      <c r="F12" s="31" t="s">
        <v>21</v>
      </c>
      <c r="G12" s="31">
        <f t="shared" si="0"/>
        <v>0</v>
      </c>
      <c r="H12" s="31">
        <f t="shared" si="0"/>
        <v>0</v>
      </c>
      <c r="I12" s="31">
        <f>I17+I72+I132+I152+I202+I232+I247</f>
        <v>0</v>
      </c>
      <c r="J12" s="31"/>
    </row>
    <row r="13" spans="1:10" ht="12.75">
      <c r="A13" s="198"/>
      <c r="B13" s="199"/>
      <c r="C13" s="199"/>
      <c r="D13" s="199"/>
      <c r="E13" s="200"/>
      <c r="F13" s="31" t="s">
        <v>24</v>
      </c>
      <c r="G13" s="31">
        <f t="shared" si="0"/>
        <v>85899.19</v>
      </c>
      <c r="H13" s="31">
        <f t="shared" si="0"/>
        <v>161172.3</v>
      </c>
      <c r="I13" s="31">
        <f>I18+I73+I133+I153+I203+I233+I248+I253</f>
        <v>159133.6</v>
      </c>
      <c r="J13" s="31"/>
    </row>
    <row r="14" spans="1:10" ht="12.75">
      <c r="A14" s="201"/>
      <c r="B14" s="202"/>
      <c r="C14" s="202"/>
      <c r="D14" s="202"/>
      <c r="E14" s="203"/>
      <c r="F14" s="31" t="s">
        <v>23</v>
      </c>
      <c r="G14" s="31">
        <f>G19+G74+G134+G154+G204+G234+G249</f>
        <v>9140</v>
      </c>
      <c r="H14" s="31">
        <f>H19+H74+H134+H154+H204+H234+H249+H254</f>
        <v>13680.5</v>
      </c>
      <c r="I14" s="31">
        <f>I19+I74+I134+I154+I204+I234+I249</f>
        <v>13468.5</v>
      </c>
      <c r="J14" s="31"/>
    </row>
    <row r="15" spans="1:10" ht="12.75">
      <c r="A15" s="195" t="s">
        <v>59</v>
      </c>
      <c r="B15" s="196"/>
      <c r="C15" s="196"/>
      <c r="D15" s="196"/>
      <c r="E15" s="197"/>
      <c r="F15" s="8" t="s">
        <v>20</v>
      </c>
      <c r="G15" s="9">
        <f>G16+G17+G18+G19</f>
        <v>363080.10000000003</v>
      </c>
      <c r="H15" s="9">
        <f>H16+H17+H18+H19</f>
        <v>351903.7</v>
      </c>
      <c r="I15" s="9">
        <f>I16+I17+I18+I19</f>
        <v>347769.6</v>
      </c>
      <c r="J15" s="10"/>
    </row>
    <row r="16" spans="1:10" ht="12.75">
      <c r="A16" s="198"/>
      <c r="B16" s="199"/>
      <c r="C16" s="199"/>
      <c r="D16" s="199"/>
      <c r="E16" s="200"/>
      <c r="F16" s="11" t="s">
        <v>22</v>
      </c>
      <c r="G16" s="11">
        <f>G51+G56+G61</f>
        <v>306270.24000000005</v>
      </c>
      <c r="H16" s="11">
        <f>H21+H26+H31+H36+H41+H46+H51+H56+H61+H66</f>
        <v>276163.2</v>
      </c>
      <c r="I16" s="12">
        <f>I21+I26+I31+I36+I41+I46+I51+I56+I61+I66</f>
        <v>273635.1</v>
      </c>
      <c r="J16" s="11"/>
    </row>
    <row r="17" spans="1:10" ht="12.75">
      <c r="A17" s="198"/>
      <c r="B17" s="199"/>
      <c r="C17" s="199"/>
      <c r="D17" s="199"/>
      <c r="E17" s="200"/>
      <c r="F17" s="11" t="s">
        <v>21</v>
      </c>
      <c r="G17" s="11">
        <f>G22+G27+G32+G37+G42+G47+G52+G57+G62+G67</f>
        <v>0</v>
      </c>
      <c r="H17" s="11">
        <f>H22+H27+H32+H37+H42+H47+H52+H57+H62+H67</f>
        <v>0</v>
      </c>
      <c r="I17" s="11">
        <f>I22+I27+I32+I37+I42+I47+I52+I57+I62+I67</f>
        <v>0</v>
      </c>
      <c r="J17" s="11"/>
    </row>
    <row r="18" spans="1:10" ht="12.75">
      <c r="A18" s="198"/>
      <c r="B18" s="199"/>
      <c r="C18" s="199"/>
      <c r="D18" s="199"/>
      <c r="E18" s="200"/>
      <c r="F18" s="11" t="s">
        <v>24</v>
      </c>
      <c r="G18" s="11">
        <f>G28+G33+G53+G63+G68</f>
        <v>47669.86</v>
      </c>
      <c r="H18" s="11">
        <f>H28+H33+H53+H63</f>
        <v>62085.9</v>
      </c>
      <c r="I18" s="11">
        <f>I23+I28+I33+I38+I43+I53+I58+I63</f>
        <v>60691.9</v>
      </c>
      <c r="J18" s="12"/>
    </row>
    <row r="19" spans="1:10" ht="12.75">
      <c r="A19" s="201"/>
      <c r="B19" s="202"/>
      <c r="C19" s="202"/>
      <c r="D19" s="202"/>
      <c r="E19" s="203"/>
      <c r="F19" s="11" t="s">
        <v>23</v>
      </c>
      <c r="G19" s="11">
        <f>G24+G29+G34+G39+G44+G49+G54+G59+G64+G69</f>
        <v>9140</v>
      </c>
      <c r="H19" s="11">
        <f>H54</f>
        <v>13654.6</v>
      </c>
      <c r="I19" s="11">
        <f>I24+I29+I34+I39+I44+I49+I54+I59+I64+I69</f>
        <v>13442.6</v>
      </c>
      <c r="J19" s="11"/>
    </row>
    <row r="20" spans="1:10" ht="12.75">
      <c r="A20" s="85" t="s">
        <v>44</v>
      </c>
      <c r="B20" s="85" t="s">
        <v>38</v>
      </c>
      <c r="C20" s="85" t="s">
        <v>39</v>
      </c>
      <c r="D20" s="222" t="s">
        <v>13</v>
      </c>
      <c r="E20" s="85" t="s">
        <v>40</v>
      </c>
      <c r="F20" s="6" t="s">
        <v>20</v>
      </c>
      <c r="G20" s="9">
        <v>0</v>
      </c>
      <c r="H20" s="9">
        <v>0</v>
      </c>
      <c r="I20" s="9">
        <v>0</v>
      </c>
      <c r="J20" s="3"/>
    </row>
    <row r="21" spans="1:10" ht="12.75">
      <c r="A21" s="89"/>
      <c r="B21" s="116"/>
      <c r="C21" s="116"/>
      <c r="D21" s="89"/>
      <c r="E21" s="116"/>
      <c r="F21" s="3" t="s">
        <v>22</v>
      </c>
      <c r="G21" s="11">
        <v>0</v>
      </c>
      <c r="H21" s="11">
        <v>0</v>
      </c>
      <c r="I21" s="11">
        <v>0</v>
      </c>
      <c r="J21" s="3"/>
    </row>
    <row r="22" spans="1:10" ht="12.75">
      <c r="A22" s="89"/>
      <c r="B22" s="116"/>
      <c r="C22" s="116"/>
      <c r="D22" s="89"/>
      <c r="E22" s="116"/>
      <c r="F22" s="3" t="s">
        <v>21</v>
      </c>
      <c r="G22" s="11">
        <v>0</v>
      </c>
      <c r="H22" s="11">
        <v>0</v>
      </c>
      <c r="I22" s="11">
        <v>0</v>
      </c>
      <c r="J22" s="3"/>
    </row>
    <row r="23" spans="1:10" ht="12.75">
      <c r="A23" s="89"/>
      <c r="B23" s="116"/>
      <c r="C23" s="116"/>
      <c r="D23" s="89"/>
      <c r="E23" s="116"/>
      <c r="F23" s="3" t="s">
        <v>24</v>
      </c>
      <c r="G23" s="11">
        <v>0</v>
      </c>
      <c r="H23" s="11">
        <v>0</v>
      </c>
      <c r="I23" s="11">
        <v>0</v>
      </c>
      <c r="J23" s="3"/>
    </row>
    <row r="24" spans="1:10" ht="12.75">
      <c r="A24" s="90"/>
      <c r="B24" s="117"/>
      <c r="C24" s="117"/>
      <c r="D24" s="90"/>
      <c r="E24" s="117"/>
      <c r="F24" s="3" t="s">
        <v>23</v>
      </c>
      <c r="G24" s="11">
        <v>0</v>
      </c>
      <c r="H24" s="11">
        <v>0</v>
      </c>
      <c r="I24" s="11">
        <v>0</v>
      </c>
      <c r="J24" s="3"/>
    </row>
    <row r="25" spans="1:10" ht="12.75">
      <c r="A25" s="85" t="s">
        <v>45</v>
      </c>
      <c r="B25" s="263" t="s">
        <v>12</v>
      </c>
      <c r="C25" s="85" t="s">
        <v>39</v>
      </c>
      <c r="D25" s="222" t="s">
        <v>13</v>
      </c>
      <c r="E25" s="85" t="s">
        <v>41</v>
      </c>
      <c r="F25" s="6" t="s">
        <v>20</v>
      </c>
      <c r="G25" s="9">
        <v>108</v>
      </c>
      <c r="H25" s="9">
        <f>H29+H28+H27+H26</f>
        <v>133</v>
      </c>
      <c r="I25" s="9">
        <f>I26+I27+I28+I29</f>
        <v>129</v>
      </c>
      <c r="J25" s="9"/>
    </row>
    <row r="26" spans="1:10" ht="12.75">
      <c r="A26" s="89"/>
      <c r="B26" s="264"/>
      <c r="C26" s="116"/>
      <c r="D26" s="89"/>
      <c r="E26" s="116"/>
      <c r="F26" s="3" t="s">
        <v>22</v>
      </c>
      <c r="G26" s="11">
        <v>0</v>
      </c>
      <c r="H26" s="11">
        <v>0</v>
      </c>
      <c r="I26" s="11">
        <v>0</v>
      </c>
      <c r="J26" s="3"/>
    </row>
    <row r="27" spans="1:10" ht="12.75">
      <c r="A27" s="89"/>
      <c r="B27" s="264"/>
      <c r="C27" s="116"/>
      <c r="D27" s="89"/>
      <c r="E27" s="116"/>
      <c r="F27" s="3" t="s">
        <v>21</v>
      </c>
      <c r="G27" s="40">
        <v>0</v>
      </c>
      <c r="H27" s="11">
        <v>0</v>
      </c>
      <c r="I27" s="11">
        <v>0</v>
      </c>
      <c r="J27" s="3"/>
    </row>
    <row r="28" spans="1:10" ht="12.75">
      <c r="A28" s="89"/>
      <c r="B28" s="264"/>
      <c r="C28" s="116"/>
      <c r="D28" s="89"/>
      <c r="E28" s="116"/>
      <c r="F28" s="3" t="s">
        <v>24</v>
      </c>
      <c r="G28" s="11">
        <v>108</v>
      </c>
      <c r="H28" s="11">
        <v>133</v>
      </c>
      <c r="I28" s="11">
        <v>129</v>
      </c>
      <c r="J28" s="3"/>
    </row>
    <row r="29" spans="1:12" ht="131.25" customHeight="1">
      <c r="A29" s="90"/>
      <c r="B29" s="265"/>
      <c r="C29" s="117"/>
      <c r="D29" s="90"/>
      <c r="E29" s="117"/>
      <c r="F29" s="5" t="s">
        <v>23</v>
      </c>
      <c r="G29" s="4">
        <v>0</v>
      </c>
      <c r="H29" s="3">
        <v>0</v>
      </c>
      <c r="I29" s="3">
        <v>0</v>
      </c>
      <c r="J29" s="3"/>
      <c r="K29" s="56"/>
      <c r="L29" s="58"/>
    </row>
    <row r="30" spans="1:10" ht="12.75">
      <c r="A30" s="85" t="s">
        <v>46</v>
      </c>
      <c r="B30" s="85" t="s">
        <v>42</v>
      </c>
      <c r="C30" s="85" t="s">
        <v>39</v>
      </c>
      <c r="D30" s="222" t="s">
        <v>13</v>
      </c>
      <c r="E30" s="85" t="s">
        <v>43</v>
      </c>
      <c r="F30" s="6" t="s">
        <v>20</v>
      </c>
      <c r="G30" s="6">
        <f>G31+G32+G33+G34</f>
        <v>3.4</v>
      </c>
      <c r="H30" s="7">
        <v>0</v>
      </c>
      <c r="I30" s="6">
        <v>0</v>
      </c>
      <c r="J30" s="6"/>
    </row>
    <row r="31" spans="1:10" ht="12.75">
      <c r="A31" s="116"/>
      <c r="B31" s="116"/>
      <c r="C31" s="116"/>
      <c r="D31" s="89"/>
      <c r="E31" s="116"/>
      <c r="F31" s="3" t="s">
        <v>22</v>
      </c>
      <c r="G31" s="4">
        <v>0</v>
      </c>
      <c r="H31" s="3">
        <v>0</v>
      </c>
      <c r="I31" s="3">
        <v>0</v>
      </c>
      <c r="J31" s="3"/>
    </row>
    <row r="32" spans="1:10" ht="12.75">
      <c r="A32" s="116"/>
      <c r="B32" s="116"/>
      <c r="C32" s="116"/>
      <c r="D32" s="89"/>
      <c r="E32" s="116"/>
      <c r="F32" s="3" t="s">
        <v>21</v>
      </c>
      <c r="G32" s="3">
        <v>0</v>
      </c>
      <c r="H32" s="3">
        <v>0</v>
      </c>
      <c r="I32" s="3">
        <v>0</v>
      </c>
      <c r="J32" s="3"/>
    </row>
    <row r="33" spans="1:10" ht="12.75">
      <c r="A33" s="116"/>
      <c r="B33" s="116"/>
      <c r="C33" s="116"/>
      <c r="D33" s="89"/>
      <c r="E33" s="116"/>
      <c r="F33" s="3" t="s">
        <v>24</v>
      </c>
      <c r="G33" s="3">
        <v>3.4</v>
      </c>
      <c r="H33" s="3">
        <v>0</v>
      </c>
      <c r="I33" s="3">
        <v>0</v>
      </c>
      <c r="J33" s="3"/>
    </row>
    <row r="34" spans="1:10" ht="69.75" customHeight="1">
      <c r="A34" s="117"/>
      <c r="B34" s="117"/>
      <c r="C34" s="117"/>
      <c r="D34" s="90"/>
      <c r="E34" s="117"/>
      <c r="F34" s="5" t="s">
        <v>23</v>
      </c>
      <c r="G34" s="3">
        <v>0</v>
      </c>
      <c r="H34" s="3">
        <v>0</v>
      </c>
      <c r="I34" s="3">
        <v>0</v>
      </c>
      <c r="J34" s="3"/>
    </row>
    <row r="35" spans="1:10" ht="12.75">
      <c r="A35" s="85" t="s">
        <v>47</v>
      </c>
      <c r="B35" s="85" t="s">
        <v>48</v>
      </c>
      <c r="C35" s="85" t="s">
        <v>39</v>
      </c>
      <c r="D35" s="222" t="s">
        <v>13</v>
      </c>
      <c r="E35" s="85" t="s">
        <v>41</v>
      </c>
      <c r="F35" s="6" t="s">
        <v>20</v>
      </c>
      <c r="G35" s="6">
        <f>G36+G37+G38+G39</f>
        <v>0</v>
      </c>
      <c r="H35" s="7">
        <f>H36+H37+H38+H39</f>
        <v>0</v>
      </c>
      <c r="I35" s="6">
        <f>I39+I38+I37+I36</f>
        <v>0</v>
      </c>
      <c r="J35" s="6"/>
    </row>
    <row r="36" spans="1:10" ht="12.75">
      <c r="A36" s="116"/>
      <c r="B36" s="116"/>
      <c r="C36" s="116"/>
      <c r="D36" s="89"/>
      <c r="E36" s="116"/>
      <c r="F36" s="3" t="s">
        <v>22</v>
      </c>
      <c r="G36" s="4">
        <v>0</v>
      </c>
      <c r="H36" s="3">
        <v>0</v>
      </c>
      <c r="I36" s="3">
        <v>0</v>
      </c>
      <c r="J36" s="3"/>
    </row>
    <row r="37" spans="1:10" ht="12.75">
      <c r="A37" s="116"/>
      <c r="B37" s="116"/>
      <c r="C37" s="116"/>
      <c r="D37" s="89"/>
      <c r="E37" s="116"/>
      <c r="F37" s="3" t="s">
        <v>21</v>
      </c>
      <c r="G37" s="3">
        <v>0</v>
      </c>
      <c r="H37" s="3">
        <v>0</v>
      </c>
      <c r="I37" s="3">
        <v>0</v>
      </c>
      <c r="J37" s="3"/>
    </row>
    <row r="38" spans="1:10" ht="12.75">
      <c r="A38" s="116"/>
      <c r="B38" s="116"/>
      <c r="C38" s="116"/>
      <c r="D38" s="89"/>
      <c r="E38" s="116"/>
      <c r="F38" s="3" t="s">
        <v>24</v>
      </c>
      <c r="G38" s="3">
        <v>0</v>
      </c>
      <c r="H38" s="3">
        <v>0</v>
      </c>
      <c r="I38" s="3">
        <v>0</v>
      </c>
      <c r="J38" s="3"/>
    </row>
    <row r="39" spans="1:10" ht="36" customHeight="1">
      <c r="A39" s="117"/>
      <c r="B39" s="117"/>
      <c r="C39" s="117"/>
      <c r="D39" s="90"/>
      <c r="E39" s="117"/>
      <c r="F39" s="5" t="s">
        <v>23</v>
      </c>
      <c r="G39" s="3">
        <v>0</v>
      </c>
      <c r="H39" s="3">
        <v>0</v>
      </c>
      <c r="I39" s="3">
        <v>0</v>
      </c>
      <c r="J39" s="3"/>
    </row>
    <row r="40" spans="1:10" ht="12.75">
      <c r="A40" s="85" t="s">
        <v>51</v>
      </c>
      <c r="B40" s="85" t="s">
        <v>49</v>
      </c>
      <c r="C40" s="85" t="s">
        <v>39</v>
      </c>
      <c r="D40" s="222" t="s">
        <v>13</v>
      </c>
      <c r="E40" s="85" t="s">
        <v>43</v>
      </c>
      <c r="F40" s="6" t="s">
        <v>20</v>
      </c>
      <c r="G40" s="6">
        <f>G44+G43+G42+G41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116"/>
      <c r="B41" s="116"/>
      <c r="C41" s="116"/>
      <c r="D41" s="89"/>
      <c r="E41" s="116"/>
      <c r="F41" s="3" t="s">
        <v>22</v>
      </c>
      <c r="G41" s="4">
        <v>0</v>
      </c>
      <c r="H41" s="4">
        <v>0</v>
      </c>
      <c r="I41" s="3">
        <v>0</v>
      </c>
      <c r="J41" s="3"/>
    </row>
    <row r="42" spans="1:10" ht="12.75">
      <c r="A42" s="116"/>
      <c r="B42" s="116"/>
      <c r="C42" s="116"/>
      <c r="D42" s="89"/>
      <c r="E42" s="116"/>
      <c r="F42" s="3" t="s">
        <v>21</v>
      </c>
      <c r="G42" s="3">
        <v>0</v>
      </c>
      <c r="H42" s="3">
        <v>0</v>
      </c>
      <c r="I42" s="3">
        <v>0</v>
      </c>
      <c r="J42" s="3"/>
    </row>
    <row r="43" spans="1:10" ht="12.75">
      <c r="A43" s="116"/>
      <c r="B43" s="116"/>
      <c r="C43" s="116"/>
      <c r="D43" s="89"/>
      <c r="E43" s="116"/>
      <c r="F43" s="3" t="s">
        <v>24</v>
      </c>
      <c r="G43" s="3">
        <v>0</v>
      </c>
      <c r="H43" s="3">
        <v>0</v>
      </c>
      <c r="I43" s="3">
        <v>0</v>
      </c>
      <c r="J43" s="3"/>
    </row>
    <row r="44" spans="1:10" ht="12.75">
      <c r="A44" s="117"/>
      <c r="B44" s="117"/>
      <c r="C44" s="117"/>
      <c r="D44" s="90"/>
      <c r="E44" s="117"/>
      <c r="F44" s="5" t="s">
        <v>23</v>
      </c>
      <c r="G44" s="3">
        <v>0</v>
      </c>
      <c r="H44" s="3">
        <v>0</v>
      </c>
      <c r="I44" s="3">
        <v>0</v>
      </c>
      <c r="J44" s="3"/>
    </row>
    <row r="45" spans="1:10" ht="12.75">
      <c r="A45" s="85" t="s">
        <v>50</v>
      </c>
      <c r="B45" s="85" t="s">
        <v>52</v>
      </c>
      <c r="C45" s="85" t="s">
        <v>39</v>
      </c>
      <c r="D45" s="222" t="s">
        <v>13</v>
      </c>
      <c r="E45" s="85" t="s">
        <v>43</v>
      </c>
      <c r="F45" s="2" t="s">
        <v>20</v>
      </c>
      <c r="G45" s="3"/>
      <c r="H45" s="7">
        <f>H46+H47+H48+H49</f>
        <v>616</v>
      </c>
      <c r="I45" s="6">
        <f>I46+I47+I48+I49</f>
        <v>616</v>
      </c>
      <c r="J45" s="3"/>
    </row>
    <row r="46" spans="1:10" ht="12.75">
      <c r="A46" s="116"/>
      <c r="B46" s="116"/>
      <c r="C46" s="116"/>
      <c r="D46" s="89"/>
      <c r="E46" s="116"/>
      <c r="F46" s="3" t="s">
        <v>22</v>
      </c>
      <c r="G46" s="4">
        <v>0</v>
      </c>
      <c r="H46" s="3">
        <v>616</v>
      </c>
      <c r="I46" s="3">
        <v>616</v>
      </c>
      <c r="J46" s="3"/>
    </row>
    <row r="47" spans="1:10" ht="12.75">
      <c r="A47" s="116"/>
      <c r="B47" s="116"/>
      <c r="C47" s="116"/>
      <c r="D47" s="89"/>
      <c r="E47" s="116"/>
      <c r="F47" s="3" t="s">
        <v>21</v>
      </c>
      <c r="G47" s="3">
        <v>0</v>
      </c>
      <c r="H47" s="3">
        <v>0</v>
      </c>
      <c r="I47" s="3">
        <v>0</v>
      </c>
      <c r="J47" s="3"/>
    </row>
    <row r="48" spans="1:10" ht="12.75">
      <c r="A48" s="116"/>
      <c r="B48" s="116"/>
      <c r="C48" s="116"/>
      <c r="D48" s="89"/>
      <c r="E48" s="116"/>
      <c r="F48" s="3" t="s">
        <v>24</v>
      </c>
      <c r="G48" s="3">
        <v>0</v>
      </c>
      <c r="H48" s="3">
        <v>0</v>
      </c>
      <c r="I48" s="3">
        <v>0</v>
      </c>
      <c r="J48" s="3"/>
    </row>
    <row r="49" spans="1:10" ht="23.25" customHeight="1">
      <c r="A49" s="117"/>
      <c r="B49" s="117"/>
      <c r="C49" s="117"/>
      <c r="D49" s="90"/>
      <c r="E49" s="117"/>
      <c r="F49" s="5" t="s">
        <v>23</v>
      </c>
      <c r="G49" s="3">
        <v>0</v>
      </c>
      <c r="H49" s="3">
        <v>0</v>
      </c>
      <c r="I49" s="3">
        <v>0</v>
      </c>
      <c r="J49" s="3"/>
    </row>
    <row r="50" spans="1:10" ht="12.75">
      <c r="A50" s="143" t="s">
        <v>60</v>
      </c>
      <c r="B50" s="85" t="s">
        <v>53</v>
      </c>
      <c r="C50" s="85" t="s">
        <v>39</v>
      </c>
      <c r="D50" s="222" t="s">
        <v>13</v>
      </c>
      <c r="E50" s="85" t="s">
        <v>54</v>
      </c>
      <c r="F50" s="6" t="s">
        <v>20</v>
      </c>
      <c r="G50" s="9">
        <f>G51+G52+G53+G54</f>
        <v>322079.24</v>
      </c>
      <c r="H50" s="9">
        <f>H51+H52+H53+H54</f>
        <v>305044.89999999997</v>
      </c>
      <c r="I50" s="9">
        <f>I51+I52+I53+I54</f>
        <v>301449.39999999997</v>
      </c>
      <c r="J50" s="6"/>
    </row>
    <row r="51" spans="1:10" ht="12.75">
      <c r="A51" s="116"/>
      <c r="B51" s="116"/>
      <c r="C51" s="116"/>
      <c r="D51" s="89"/>
      <c r="E51" s="116"/>
      <c r="F51" s="3" t="s">
        <v>22</v>
      </c>
      <c r="G51" s="12">
        <v>273438.14</v>
      </c>
      <c r="H51" s="12">
        <v>240903</v>
      </c>
      <c r="I51" s="11">
        <v>238786</v>
      </c>
      <c r="J51" s="3"/>
    </row>
    <row r="52" spans="1:10" ht="12.75">
      <c r="A52" s="116"/>
      <c r="B52" s="116"/>
      <c r="C52" s="116"/>
      <c r="D52" s="89"/>
      <c r="E52" s="116"/>
      <c r="F52" s="3" t="s">
        <v>21</v>
      </c>
      <c r="G52" s="11">
        <v>0</v>
      </c>
      <c r="H52" s="11">
        <v>0</v>
      </c>
      <c r="I52" s="11">
        <v>0</v>
      </c>
      <c r="J52" s="3"/>
    </row>
    <row r="53" spans="1:10" ht="12.75">
      <c r="A53" s="116"/>
      <c r="B53" s="116"/>
      <c r="C53" s="116"/>
      <c r="D53" s="89"/>
      <c r="E53" s="116"/>
      <c r="F53" s="3" t="s">
        <v>24</v>
      </c>
      <c r="G53" s="11">
        <v>39501.1</v>
      </c>
      <c r="H53" s="11">
        <v>50487.3</v>
      </c>
      <c r="I53" s="11">
        <v>49220.8</v>
      </c>
      <c r="J53" s="3"/>
    </row>
    <row r="54" spans="1:10" ht="44.25" customHeight="1">
      <c r="A54" s="117"/>
      <c r="B54" s="117"/>
      <c r="C54" s="117"/>
      <c r="D54" s="90"/>
      <c r="E54" s="117"/>
      <c r="F54" s="5" t="s">
        <v>23</v>
      </c>
      <c r="G54" s="11">
        <v>9140</v>
      </c>
      <c r="H54" s="11">
        <v>13654.6</v>
      </c>
      <c r="I54" s="11">
        <v>13442.6</v>
      </c>
      <c r="J54" s="3"/>
    </row>
    <row r="55" spans="1:10" ht="12.75">
      <c r="A55" s="85" t="s">
        <v>61</v>
      </c>
      <c r="B55" s="85" t="s">
        <v>55</v>
      </c>
      <c r="C55" s="85" t="s">
        <v>39</v>
      </c>
      <c r="D55" s="222" t="s">
        <v>13</v>
      </c>
      <c r="E55" s="85" t="s">
        <v>56</v>
      </c>
      <c r="F55" s="2" t="s">
        <v>20</v>
      </c>
      <c r="G55" s="6">
        <f>G56+G57+G58+G59</f>
        <v>5161.9</v>
      </c>
      <c r="H55" s="7">
        <f>H56+H57+H58+H59</f>
        <v>5207.7</v>
      </c>
      <c r="I55" s="6">
        <f>I56+I57+I58+I59</f>
        <v>4803.5</v>
      </c>
      <c r="J55" s="3"/>
    </row>
    <row r="56" spans="1:10" ht="12.75">
      <c r="A56" s="116"/>
      <c r="B56" s="116"/>
      <c r="C56" s="116"/>
      <c r="D56" s="89"/>
      <c r="E56" s="116"/>
      <c r="F56" s="3" t="s">
        <v>22</v>
      </c>
      <c r="G56" s="3">
        <v>5161.9</v>
      </c>
      <c r="H56" s="4">
        <v>5207.7</v>
      </c>
      <c r="I56" s="3">
        <v>4803.5</v>
      </c>
      <c r="J56" s="3"/>
    </row>
    <row r="57" spans="1:10" ht="12.75">
      <c r="A57" s="116"/>
      <c r="B57" s="116"/>
      <c r="C57" s="116"/>
      <c r="D57" s="89"/>
      <c r="E57" s="116"/>
      <c r="F57" s="3" t="s">
        <v>21</v>
      </c>
      <c r="G57" s="3">
        <v>0</v>
      </c>
      <c r="H57" s="3">
        <v>0</v>
      </c>
      <c r="I57" s="3">
        <v>0</v>
      </c>
      <c r="J57" s="3"/>
    </row>
    <row r="58" spans="1:10" ht="12.75">
      <c r="A58" s="116"/>
      <c r="B58" s="116"/>
      <c r="C58" s="116"/>
      <c r="D58" s="89"/>
      <c r="E58" s="116"/>
      <c r="F58" s="3" t="s">
        <v>24</v>
      </c>
      <c r="G58" s="3">
        <v>0</v>
      </c>
      <c r="H58" s="3">
        <v>0</v>
      </c>
      <c r="I58" s="3">
        <v>0</v>
      </c>
      <c r="J58" s="3"/>
    </row>
    <row r="59" spans="1:10" ht="25.5" customHeight="1">
      <c r="A59" s="117"/>
      <c r="B59" s="117"/>
      <c r="C59" s="117"/>
      <c r="D59" s="90"/>
      <c r="E59" s="117"/>
      <c r="F59" s="5" t="s">
        <v>23</v>
      </c>
      <c r="G59" s="3">
        <v>0</v>
      </c>
      <c r="H59" s="3">
        <v>0</v>
      </c>
      <c r="I59" s="3">
        <v>0</v>
      </c>
      <c r="J59" s="3"/>
    </row>
    <row r="60" spans="1:10" ht="12.75">
      <c r="A60" s="85" t="s">
        <v>62</v>
      </c>
      <c r="B60" s="85" t="s">
        <v>57</v>
      </c>
      <c r="C60" s="85" t="s">
        <v>39</v>
      </c>
      <c r="D60" s="222" t="s">
        <v>13</v>
      </c>
      <c r="E60" s="85" t="s">
        <v>54</v>
      </c>
      <c r="F60" s="6" t="s">
        <v>20</v>
      </c>
      <c r="G60" s="6">
        <f>G61+G62+G63+G64</f>
        <v>35727.56</v>
      </c>
      <c r="H60" s="6">
        <f>H61+H62+H63+H64</f>
        <v>40382.2</v>
      </c>
      <c r="I60" s="6">
        <f>I61+I62+I63+I64</f>
        <v>40258.7</v>
      </c>
      <c r="J60" s="6"/>
    </row>
    <row r="61" spans="1:10" ht="12.75">
      <c r="A61" s="116"/>
      <c r="B61" s="116"/>
      <c r="C61" s="116"/>
      <c r="D61" s="89"/>
      <c r="E61" s="116"/>
      <c r="F61" s="3" t="s">
        <v>22</v>
      </c>
      <c r="G61" s="4">
        <v>27670.2</v>
      </c>
      <c r="H61" s="4">
        <v>28916.6</v>
      </c>
      <c r="I61" s="3">
        <v>28916.6</v>
      </c>
      <c r="J61" s="3"/>
    </row>
    <row r="62" spans="1:10" ht="12.75">
      <c r="A62" s="116"/>
      <c r="B62" s="116"/>
      <c r="C62" s="116"/>
      <c r="D62" s="89"/>
      <c r="E62" s="116"/>
      <c r="F62" s="3" t="s">
        <v>21</v>
      </c>
      <c r="G62" s="3">
        <v>0</v>
      </c>
      <c r="H62" s="3">
        <v>0</v>
      </c>
      <c r="I62" s="3">
        <v>0</v>
      </c>
      <c r="J62" s="3"/>
    </row>
    <row r="63" spans="1:10" ht="12.75">
      <c r="A63" s="116"/>
      <c r="B63" s="116"/>
      <c r="C63" s="116"/>
      <c r="D63" s="89"/>
      <c r="E63" s="116"/>
      <c r="F63" s="3" t="s">
        <v>24</v>
      </c>
      <c r="G63" s="3">
        <v>8057.36</v>
      </c>
      <c r="H63" s="3">
        <v>11465.6</v>
      </c>
      <c r="I63" s="3">
        <v>11342.1</v>
      </c>
      <c r="J63" s="3"/>
    </row>
    <row r="64" spans="1:10" ht="48.75" customHeight="1">
      <c r="A64" s="117"/>
      <c r="B64" s="117"/>
      <c r="C64" s="117"/>
      <c r="D64" s="90"/>
      <c r="E64" s="117"/>
      <c r="F64" s="5" t="s">
        <v>23</v>
      </c>
      <c r="G64" s="3">
        <v>0</v>
      </c>
      <c r="H64" s="3">
        <v>0</v>
      </c>
      <c r="I64" s="3">
        <v>0</v>
      </c>
      <c r="J64" s="3"/>
    </row>
    <row r="65" spans="1:10" ht="15.75" customHeight="1">
      <c r="A65" s="82" t="s">
        <v>255</v>
      </c>
      <c r="B65" s="85" t="s">
        <v>253</v>
      </c>
      <c r="C65" s="85" t="s">
        <v>39</v>
      </c>
      <c r="D65" s="88" t="s">
        <v>13</v>
      </c>
      <c r="E65" s="85" t="s">
        <v>254</v>
      </c>
      <c r="F65" s="6" t="s">
        <v>20</v>
      </c>
      <c r="G65" s="3">
        <f>G66+G67+G68+G69</f>
        <v>0</v>
      </c>
      <c r="H65" s="4">
        <f>H66+H67+H68+H69</f>
        <v>519.9</v>
      </c>
      <c r="I65" s="3">
        <f>I66+I67+I68+I69</f>
        <v>513</v>
      </c>
      <c r="J65" s="3"/>
    </row>
    <row r="66" spans="1:10" ht="12.75" customHeight="1">
      <c r="A66" s="83"/>
      <c r="B66" s="86"/>
      <c r="C66" s="86"/>
      <c r="D66" s="89"/>
      <c r="E66" s="86"/>
      <c r="F66" s="3" t="s">
        <v>22</v>
      </c>
      <c r="G66" s="3">
        <v>0</v>
      </c>
      <c r="H66" s="4">
        <v>519.9</v>
      </c>
      <c r="I66" s="3">
        <v>513</v>
      </c>
      <c r="J66" s="3"/>
    </row>
    <row r="67" spans="1:10" ht="12.75" customHeight="1">
      <c r="A67" s="83"/>
      <c r="B67" s="86"/>
      <c r="C67" s="86"/>
      <c r="D67" s="89"/>
      <c r="E67" s="86"/>
      <c r="F67" s="3" t="s">
        <v>21</v>
      </c>
      <c r="G67" s="3">
        <v>0</v>
      </c>
      <c r="H67" s="4">
        <v>0</v>
      </c>
      <c r="I67" s="3">
        <v>0</v>
      </c>
      <c r="J67" s="3"/>
    </row>
    <row r="68" spans="1:10" ht="15.75" customHeight="1">
      <c r="A68" s="83"/>
      <c r="B68" s="86"/>
      <c r="C68" s="86"/>
      <c r="D68" s="89"/>
      <c r="E68" s="86"/>
      <c r="F68" s="3" t="s">
        <v>24</v>
      </c>
      <c r="G68" s="3">
        <v>0</v>
      </c>
      <c r="H68" s="4">
        <v>0</v>
      </c>
      <c r="I68" s="3">
        <v>0</v>
      </c>
      <c r="J68" s="3"/>
    </row>
    <row r="69" spans="1:10" ht="92.25" customHeight="1">
      <c r="A69" s="84"/>
      <c r="B69" s="87"/>
      <c r="C69" s="87"/>
      <c r="D69" s="90"/>
      <c r="E69" s="87"/>
      <c r="F69" s="5" t="s">
        <v>23</v>
      </c>
      <c r="G69" s="3">
        <v>0</v>
      </c>
      <c r="H69" s="4">
        <v>0</v>
      </c>
      <c r="I69" s="3">
        <v>0</v>
      </c>
      <c r="J69" s="3"/>
    </row>
    <row r="70" spans="1:10" ht="12.75">
      <c r="A70" s="244" t="s">
        <v>58</v>
      </c>
      <c r="B70" s="125"/>
      <c r="C70" s="125"/>
      <c r="D70" s="125"/>
      <c r="E70" s="126"/>
      <c r="F70" s="9" t="s">
        <v>20</v>
      </c>
      <c r="G70" s="9">
        <f>G71+G72+G73+G74</f>
        <v>20415.69</v>
      </c>
      <c r="H70" s="10">
        <f>H71+H72+H73+H74</f>
        <v>18120.600000000002</v>
      </c>
      <c r="I70" s="9">
        <f>I71+I72+I73+I74</f>
        <v>17838</v>
      </c>
      <c r="J70" s="11"/>
    </row>
    <row r="71" spans="1:10" ht="12.75">
      <c r="A71" s="247"/>
      <c r="B71" s="128"/>
      <c r="C71" s="128"/>
      <c r="D71" s="128"/>
      <c r="E71" s="129"/>
      <c r="F71" s="11" t="s">
        <v>22</v>
      </c>
      <c r="G71" s="12">
        <f>G116</f>
        <v>490.1</v>
      </c>
      <c r="H71" s="11">
        <f>H76+H81+H86+H91+H101+H106+H111+H116+H121+H126</f>
        <v>729</v>
      </c>
      <c r="I71" s="11">
        <f>I76+I81+I86+I91+I96+I106+I111+I116+I121+I126</f>
        <v>729</v>
      </c>
      <c r="J71" s="11"/>
    </row>
    <row r="72" spans="1:10" ht="12.75">
      <c r="A72" s="247"/>
      <c r="B72" s="128"/>
      <c r="C72" s="128"/>
      <c r="D72" s="128"/>
      <c r="E72" s="129"/>
      <c r="F72" s="11" t="s">
        <v>21</v>
      </c>
      <c r="G72" s="11">
        <v>0</v>
      </c>
      <c r="H72" s="11">
        <v>0</v>
      </c>
      <c r="I72" s="11">
        <v>0</v>
      </c>
      <c r="J72" s="11"/>
    </row>
    <row r="73" spans="1:10" ht="12.75">
      <c r="A73" s="247"/>
      <c r="B73" s="128"/>
      <c r="C73" s="128"/>
      <c r="D73" s="128"/>
      <c r="E73" s="129"/>
      <c r="F73" s="11" t="s">
        <v>24</v>
      </c>
      <c r="G73" s="11">
        <f>G78+G83+G88+G93+G98+G103+G118+G128</f>
        <v>19925.59</v>
      </c>
      <c r="H73" s="11">
        <f>H78+H83+H88+H93+H98+H103+H118+H123+H128</f>
        <v>17365.7</v>
      </c>
      <c r="I73" s="11">
        <f>I78+I83+I88+I93+I98+I103+I108+I113+I118+I123+I128</f>
        <v>17083.1</v>
      </c>
      <c r="J73" s="11"/>
    </row>
    <row r="74" spans="1:10" ht="12.75">
      <c r="A74" s="250"/>
      <c r="B74" s="131"/>
      <c r="C74" s="131"/>
      <c r="D74" s="131"/>
      <c r="E74" s="132"/>
      <c r="F74" s="13" t="s">
        <v>23</v>
      </c>
      <c r="G74" s="11">
        <v>0</v>
      </c>
      <c r="H74" s="11">
        <f>H79+H84+H89+H94+H99+H104+H109+H114+H119+H124+H129</f>
        <v>25.9</v>
      </c>
      <c r="I74" s="11">
        <f>I79+I84+I89+I99+I94+I104+I109+I114+I119+I124+I129</f>
        <v>25.9</v>
      </c>
      <c r="J74" s="11"/>
    </row>
    <row r="75" spans="1:10" ht="12.75">
      <c r="A75" s="85" t="s">
        <v>72</v>
      </c>
      <c r="B75" s="85" t="s">
        <v>63</v>
      </c>
      <c r="C75" s="85" t="s">
        <v>39</v>
      </c>
      <c r="D75" s="222" t="s">
        <v>13</v>
      </c>
      <c r="E75" s="85" t="s">
        <v>41</v>
      </c>
      <c r="F75" s="6" t="s">
        <v>20</v>
      </c>
      <c r="G75" s="6">
        <f>G76+G77+G78+G79</f>
        <v>15557.23</v>
      </c>
      <c r="H75" s="6">
        <f>H76+H77+H78+H79</f>
        <v>14474.6</v>
      </c>
      <c r="I75" s="6">
        <f>I76+I77+I78+I79</f>
        <v>14202</v>
      </c>
      <c r="J75" s="6"/>
    </row>
    <row r="76" spans="1:10" ht="12.75">
      <c r="A76" s="116"/>
      <c r="B76" s="116"/>
      <c r="C76" s="116"/>
      <c r="D76" s="89"/>
      <c r="E76" s="116"/>
      <c r="F76" s="3" t="s">
        <v>22</v>
      </c>
      <c r="G76" s="4">
        <v>0</v>
      </c>
      <c r="H76" s="4">
        <v>0</v>
      </c>
      <c r="I76" s="3">
        <v>0</v>
      </c>
      <c r="J76" s="3"/>
    </row>
    <row r="77" spans="1:10" ht="14.25" customHeight="1">
      <c r="A77" s="116"/>
      <c r="B77" s="116"/>
      <c r="C77" s="116"/>
      <c r="D77" s="89"/>
      <c r="E77" s="116"/>
      <c r="F77" s="3" t="s">
        <v>21</v>
      </c>
      <c r="G77" s="3">
        <v>0</v>
      </c>
      <c r="H77" s="3">
        <v>0</v>
      </c>
      <c r="I77" s="3">
        <v>0</v>
      </c>
      <c r="J77" s="3"/>
    </row>
    <row r="78" spans="1:10" ht="14.25" customHeight="1">
      <c r="A78" s="116"/>
      <c r="B78" s="116"/>
      <c r="C78" s="116"/>
      <c r="D78" s="89"/>
      <c r="E78" s="116"/>
      <c r="F78" s="3" t="s">
        <v>24</v>
      </c>
      <c r="G78" s="3">
        <v>15557.23</v>
      </c>
      <c r="H78" s="3">
        <v>14448.7</v>
      </c>
      <c r="I78" s="3">
        <v>14176.1</v>
      </c>
      <c r="J78" s="3"/>
    </row>
    <row r="79" spans="1:10" ht="45" customHeight="1">
      <c r="A79" s="117"/>
      <c r="B79" s="117"/>
      <c r="C79" s="117"/>
      <c r="D79" s="90"/>
      <c r="E79" s="117"/>
      <c r="F79" s="5" t="s">
        <v>23</v>
      </c>
      <c r="G79" s="3">
        <v>0</v>
      </c>
      <c r="H79" s="3">
        <v>25.9</v>
      </c>
      <c r="I79" s="3">
        <v>25.9</v>
      </c>
      <c r="J79" s="3"/>
    </row>
    <row r="80" spans="1:10" ht="12.75">
      <c r="A80" s="85" t="s">
        <v>73</v>
      </c>
      <c r="B80" s="85" t="s">
        <v>64</v>
      </c>
      <c r="C80" s="85" t="s">
        <v>39</v>
      </c>
      <c r="D80" s="222" t="s">
        <v>13</v>
      </c>
      <c r="E80" s="85" t="s">
        <v>43</v>
      </c>
      <c r="F80" s="6" t="s">
        <v>20</v>
      </c>
      <c r="G80" s="6">
        <f>G81+G82+G83+G84</f>
        <v>97.65</v>
      </c>
      <c r="H80" s="6">
        <f>H81+H82+H83+H84</f>
        <v>0</v>
      </c>
      <c r="I80" s="6">
        <f>I81+I82+I83+I84</f>
        <v>0</v>
      </c>
      <c r="J80" s="3"/>
    </row>
    <row r="81" spans="1:10" ht="12.75">
      <c r="A81" s="116"/>
      <c r="B81" s="116"/>
      <c r="C81" s="116"/>
      <c r="D81" s="89"/>
      <c r="E81" s="116"/>
      <c r="F81" s="3" t="s">
        <v>22</v>
      </c>
      <c r="G81" s="4">
        <v>0</v>
      </c>
      <c r="H81" s="4">
        <v>0</v>
      </c>
      <c r="I81" s="3">
        <v>0</v>
      </c>
      <c r="J81" s="3"/>
    </row>
    <row r="82" spans="1:10" ht="12.75">
      <c r="A82" s="116"/>
      <c r="B82" s="116"/>
      <c r="C82" s="116"/>
      <c r="D82" s="89"/>
      <c r="E82" s="116"/>
      <c r="F82" s="3" t="s">
        <v>21</v>
      </c>
      <c r="G82" s="3">
        <v>0</v>
      </c>
      <c r="H82" s="3">
        <v>0</v>
      </c>
      <c r="I82" s="3">
        <v>0</v>
      </c>
      <c r="J82" s="3"/>
    </row>
    <row r="83" spans="1:10" ht="12.75">
      <c r="A83" s="116"/>
      <c r="B83" s="116"/>
      <c r="C83" s="116"/>
      <c r="D83" s="89"/>
      <c r="E83" s="116"/>
      <c r="F83" s="3" t="s">
        <v>24</v>
      </c>
      <c r="G83" s="3">
        <v>97.65</v>
      </c>
      <c r="H83" s="3"/>
      <c r="I83" s="3">
        <v>0</v>
      </c>
      <c r="J83" s="3"/>
    </row>
    <row r="84" spans="1:10" ht="169.5" customHeight="1">
      <c r="A84" s="117"/>
      <c r="B84" s="117"/>
      <c r="C84" s="117"/>
      <c r="D84" s="90"/>
      <c r="E84" s="117"/>
      <c r="F84" s="5" t="s">
        <v>23</v>
      </c>
      <c r="G84" s="3">
        <v>0</v>
      </c>
      <c r="H84" s="3">
        <v>0</v>
      </c>
      <c r="I84" s="3">
        <v>0</v>
      </c>
      <c r="J84" s="3"/>
    </row>
    <row r="85" spans="1:10" ht="12.75">
      <c r="A85" s="85" t="s">
        <v>74</v>
      </c>
      <c r="B85" s="85" t="s">
        <v>65</v>
      </c>
      <c r="C85" s="85" t="s">
        <v>39</v>
      </c>
      <c r="D85" s="222" t="s">
        <v>13</v>
      </c>
      <c r="E85" s="85" t="s">
        <v>43</v>
      </c>
      <c r="F85" s="6" t="s">
        <v>20</v>
      </c>
      <c r="G85" s="6">
        <v>65</v>
      </c>
      <c r="H85" s="7">
        <f>H86+H87+H88+H89</f>
        <v>154.5</v>
      </c>
      <c r="I85" s="6">
        <f>I86+I87+I88+I89</f>
        <v>154.5</v>
      </c>
      <c r="J85" s="6"/>
    </row>
    <row r="86" spans="1:10" ht="12.75">
      <c r="A86" s="116"/>
      <c r="B86" s="116"/>
      <c r="C86" s="116"/>
      <c r="D86" s="89"/>
      <c r="E86" s="116"/>
      <c r="F86" s="3" t="s">
        <v>22</v>
      </c>
      <c r="G86" s="4">
        <v>0</v>
      </c>
      <c r="H86" s="3">
        <v>0</v>
      </c>
      <c r="I86" s="3">
        <v>0</v>
      </c>
      <c r="J86" s="3"/>
    </row>
    <row r="87" spans="1:10" ht="12.75">
      <c r="A87" s="116"/>
      <c r="B87" s="116"/>
      <c r="C87" s="116"/>
      <c r="D87" s="89"/>
      <c r="E87" s="116"/>
      <c r="F87" s="3" t="s">
        <v>21</v>
      </c>
      <c r="G87" s="3">
        <v>0</v>
      </c>
      <c r="H87" s="3">
        <v>0</v>
      </c>
      <c r="I87" s="3">
        <v>0</v>
      </c>
      <c r="J87" s="3"/>
    </row>
    <row r="88" spans="1:10" ht="12.75">
      <c r="A88" s="116"/>
      <c r="B88" s="116"/>
      <c r="C88" s="116"/>
      <c r="D88" s="89"/>
      <c r="E88" s="116"/>
      <c r="F88" s="3" t="s">
        <v>24</v>
      </c>
      <c r="G88" s="3">
        <v>65</v>
      </c>
      <c r="H88" s="3">
        <v>154.5</v>
      </c>
      <c r="I88" s="3">
        <v>154.5</v>
      </c>
      <c r="J88" s="3"/>
    </row>
    <row r="89" spans="1:10" ht="120.75" customHeight="1">
      <c r="A89" s="117"/>
      <c r="B89" s="117"/>
      <c r="C89" s="117"/>
      <c r="D89" s="90"/>
      <c r="E89" s="117"/>
      <c r="F89" s="5" t="s">
        <v>23</v>
      </c>
      <c r="G89" s="3">
        <v>0</v>
      </c>
      <c r="H89" s="3">
        <v>0</v>
      </c>
      <c r="I89" s="3">
        <v>0</v>
      </c>
      <c r="J89" s="3"/>
    </row>
    <row r="90" spans="1:10" ht="12.75">
      <c r="A90" s="85" t="s">
        <v>75</v>
      </c>
      <c r="B90" s="85" t="s">
        <v>66</v>
      </c>
      <c r="C90" s="85" t="s">
        <v>39</v>
      </c>
      <c r="D90" s="222" t="s">
        <v>13</v>
      </c>
      <c r="E90" s="85" t="s">
        <v>71</v>
      </c>
      <c r="F90" s="2" t="s">
        <v>20</v>
      </c>
      <c r="G90" s="6">
        <f>G91+G92+G93+G94</f>
        <v>11.49</v>
      </c>
      <c r="H90" s="6">
        <f>H91+H92+H93+H94</f>
        <v>0</v>
      </c>
      <c r="I90" s="6">
        <f>I91+I92+I93+I94</f>
        <v>0</v>
      </c>
      <c r="J90" s="3"/>
    </row>
    <row r="91" spans="1:10" ht="12.75">
      <c r="A91" s="116"/>
      <c r="B91" s="116"/>
      <c r="C91" s="116"/>
      <c r="D91" s="89"/>
      <c r="E91" s="116"/>
      <c r="F91" s="3" t="s">
        <v>22</v>
      </c>
      <c r="G91" s="4">
        <v>0</v>
      </c>
      <c r="H91" s="4">
        <v>0</v>
      </c>
      <c r="I91" s="3">
        <v>0</v>
      </c>
      <c r="J91" s="3"/>
    </row>
    <row r="92" spans="1:10" ht="12.75">
      <c r="A92" s="116"/>
      <c r="B92" s="116"/>
      <c r="C92" s="116"/>
      <c r="D92" s="89"/>
      <c r="E92" s="116"/>
      <c r="F92" s="3" t="s">
        <v>21</v>
      </c>
      <c r="G92" s="3">
        <v>0</v>
      </c>
      <c r="H92" s="3">
        <v>0</v>
      </c>
      <c r="I92" s="3">
        <v>0</v>
      </c>
      <c r="J92" s="3"/>
    </row>
    <row r="93" spans="1:10" ht="12.75">
      <c r="A93" s="116"/>
      <c r="B93" s="116"/>
      <c r="C93" s="116"/>
      <c r="D93" s="89"/>
      <c r="E93" s="116"/>
      <c r="F93" s="3" t="s">
        <v>24</v>
      </c>
      <c r="G93" s="3">
        <v>11.49</v>
      </c>
      <c r="H93" s="3">
        <v>0</v>
      </c>
      <c r="I93" s="3">
        <v>0</v>
      </c>
      <c r="J93" s="3"/>
    </row>
    <row r="94" spans="1:10" ht="13.5" customHeight="1">
      <c r="A94" s="117"/>
      <c r="B94" s="117"/>
      <c r="C94" s="117"/>
      <c r="D94" s="90"/>
      <c r="E94" s="117"/>
      <c r="F94" s="5" t="s">
        <v>23</v>
      </c>
      <c r="G94" s="3">
        <v>0</v>
      </c>
      <c r="H94" s="3">
        <v>0</v>
      </c>
      <c r="I94" s="3">
        <v>0</v>
      </c>
      <c r="J94" s="3"/>
    </row>
    <row r="95" spans="1:10" ht="12.75">
      <c r="A95" s="85" t="s">
        <v>80</v>
      </c>
      <c r="B95" s="85" t="s">
        <v>67</v>
      </c>
      <c r="C95" s="85" t="s">
        <v>39</v>
      </c>
      <c r="D95" s="222" t="s">
        <v>13</v>
      </c>
      <c r="E95" s="85" t="s">
        <v>68</v>
      </c>
      <c r="F95" s="6" t="s">
        <v>20</v>
      </c>
      <c r="G95" s="6">
        <f>G96+G97+G98+G99</f>
        <v>36.76</v>
      </c>
      <c r="H95" s="7">
        <f>H96+H97+H98+H99</f>
        <v>137</v>
      </c>
      <c r="I95" s="6">
        <f>I96+I97+I98</f>
        <v>127</v>
      </c>
      <c r="J95" s="6"/>
    </row>
    <row r="96" spans="1:10" ht="12.75">
      <c r="A96" s="116"/>
      <c r="B96" s="116"/>
      <c r="C96" s="116"/>
      <c r="D96" s="89"/>
      <c r="E96" s="116"/>
      <c r="F96" s="3" t="s">
        <v>22</v>
      </c>
      <c r="G96" s="4">
        <v>0</v>
      </c>
      <c r="H96" s="3">
        <v>0</v>
      </c>
      <c r="I96" s="3">
        <v>0</v>
      </c>
      <c r="J96" s="3"/>
    </row>
    <row r="97" spans="1:10" ht="12.75">
      <c r="A97" s="116"/>
      <c r="B97" s="116"/>
      <c r="C97" s="116"/>
      <c r="D97" s="89"/>
      <c r="E97" s="116"/>
      <c r="F97" s="3" t="s">
        <v>21</v>
      </c>
      <c r="G97" s="3">
        <v>0</v>
      </c>
      <c r="H97" s="3">
        <v>0</v>
      </c>
      <c r="I97" s="3">
        <v>0</v>
      </c>
      <c r="J97" s="3"/>
    </row>
    <row r="98" spans="1:10" ht="12.75">
      <c r="A98" s="116"/>
      <c r="B98" s="116"/>
      <c r="C98" s="116"/>
      <c r="D98" s="89"/>
      <c r="E98" s="116"/>
      <c r="F98" s="3" t="s">
        <v>24</v>
      </c>
      <c r="G98" s="3">
        <v>36.76</v>
      </c>
      <c r="H98" s="3">
        <v>137</v>
      </c>
      <c r="I98" s="3">
        <v>127</v>
      </c>
      <c r="J98" s="3"/>
    </row>
    <row r="99" spans="1:10" ht="61.5" customHeight="1">
      <c r="A99" s="117"/>
      <c r="B99" s="117"/>
      <c r="C99" s="117"/>
      <c r="D99" s="90"/>
      <c r="E99" s="117"/>
      <c r="F99" s="5" t="s">
        <v>23</v>
      </c>
      <c r="G99" s="3">
        <v>0</v>
      </c>
      <c r="H99" s="3">
        <v>0</v>
      </c>
      <c r="I99" s="3">
        <v>0</v>
      </c>
      <c r="J99" s="3"/>
    </row>
    <row r="100" spans="1:10" ht="12.75">
      <c r="A100" s="85" t="s">
        <v>81</v>
      </c>
      <c r="B100" s="85" t="s">
        <v>69</v>
      </c>
      <c r="C100" s="85" t="s">
        <v>39</v>
      </c>
      <c r="D100" s="222" t="s">
        <v>13</v>
      </c>
      <c r="E100" s="85" t="s">
        <v>41</v>
      </c>
      <c r="F100" s="6" t="s">
        <v>20</v>
      </c>
      <c r="G100" s="6">
        <f>G101+G102+G103+G104</f>
        <v>26.42</v>
      </c>
      <c r="H100" s="7">
        <f>H101+H102+H103+H104</f>
        <v>0</v>
      </c>
      <c r="I100" s="6">
        <f>I101+I102+I103+I104</f>
        <v>0</v>
      </c>
      <c r="J100" s="6"/>
    </row>
    <row r="101" spans="1:10" ht="12.75">
      <c r="A101" s="116"/>
      <c r="B101" s="116"/>
      <c r="C101" s="116"/>
      <c r="D101" s="89"/>
      <c r="E101" s="116"/>
      <c r="F101" s="3" t="s">
        <v>22</v>
      </c>
      <c r="G101" s="4">
        <v>0</v>
      </c>
      <c r="H101" s="3">
        <v>0</v>
      </c>
      <c r="I101" s="3">
        <v>0</v>
      </c>
      <c r="J101" s="3"/>
    </row>
    <row r="102" spans="1:10" ht="12.75">
      <c r="A102" s="116"/>
      <c r="B102" s="116"/>
      <c r="C102" s="116"/>
      <c r="D102" s="89"/>
      <c r="E102" s="116"/>
      <c r="F102" s="3" t="s">
        <v>21</v>
      </c>
      <c r="G102" s="3">
        <v>0</v>
      </c>
      <c r="H102" s="3">
        <v>0</v>
      </c>
      <c r="I102" s="3">
        <v>0</v>
      </c>
      <c r="J102" s="3"/>
    </row>
    <row r="103" spans="1:10" ht="12.75">
      <c r="A103" s="116"/>
      <c r="B103" s="116"/>
      <c r="C103" s="116"/>
      <c r="D103" s="89"/>
      <c r="E103" s="116"/>
      <c r="F103" s="3" t="s">
        <v>24</v>
      </c>
      <c r="G103" s="3">
        <v>26.42</v>
      </c>
      <c r="H103" s="3">
        <v>0</v>
      </c>
      <c r="I103" s="3">
        <v>0</v>
      </c>
      <c r="J103" s="3"/>
    </row>
    <row r="104" spans="1:10" ht="70.5" customHeight="1">
      <c r="A104" s="117"/>
      <c r="B104" s="117"/>
      <c r="C104" s="117"/>
      <c r="D104" s="90"/>
      <c r="E104" s="117"/>
      <c r="F104" s="5" t="s">
        <v>23</v>
      </c>
      <c r="G104" s="3">
        <v>0</v>
      </c>
      <c r="H104" s="3">
        <v>0</v>
      </c>
      <c r="I104" s="3">
        <v>0</v>
      </c>
      <c r="J104" s="3"/>
    </row>
    <row r="105" spans="1:10" ht="12.75">
      <c r="A105" s="85" t="s">
        <v>82</v>
      </c>
      <c r="B105" s="85" t="s">
        <v>70</v>
      </c>
      <c r="C105" s="85" t="s">
        <v>39</v>
      </c>
      <c r="D105" s="222" t="s">
        <v>13</v>
      </c>
      <c r="E105" s="85" t="s">
        <v>71</v>
      </c>
      <c r="F105" s="6" t="s">
        <v>20</v>
      </c>
      <c r="G105" s="6">
        <f>G106+G107+G108+G109</f>
        <v>0</v>
      </c>
      <c r="H105" s="6">
        <f>H106+H107+H108+H109</f>
        <v>0</v>
      </c>
      <c r="I105" s="6">
        <f>I106+I107+I108+I109</f>
        <v>0</v>
      </c>
      <c r="J105" s="6"/>
    </row>
    <row r="106" spans="1:10" ht="12.75">
      <c r="A106" s="116"/>
      <c r="B106" s="116"/>
      <c r="C106" s="116"/>
      <c r="D106" s="89"/>
      <c r="E106" s="116"/>
      <c r="F106" s="3" t="s">
        <v>22</v>
      </c>
      <c r="G106" s="4">
        <v>0</v>
      </c>
      <c r="H106" s="4">
        <v>0</v>
      </c>
      <c r="I106" s="3">
        <v>0</v>
      </c>
      <c r="J106" s="3"/>
    </row>
    <row r="107" spans="1:10" ht="12.75">
      <c r="A107" s="116"/>
      <c r="B107" s="116"/>
      <c r="C107" s="116"/>
      <c r="D107" s="89"/>
      <c r="E107" s="116"/>
      <c r="F107" s="3" t="s">
        <v>21</v>
      </c>
      <c r="G107" s="3">
        <v>0</v>
      </c>
      <c r="H107" s="3">
        <v>0</v>
      </c>
      <c r="I107" s="3">
        <v>0</v>
      </c>
      <c r="J107" s="3"/>
    </row>
    <row r="108" spans="1:10" ht="12.75">
      <c r="A108" s="116"/>
      <c r="B108" s="116"/>
      <c r="C108" s="116"/>
      <c r="D108" s="89"/>
      <c r="E108" s="116"/>
      <c r="F108" s="3" t="s">
        <v>24</v>
      </c>
      <c r="G108" s="3">
        <v>0</v>
      </c>
      <c r="H108" s="3">
        <v>0</v>
      </c>
      <c r="I108" s="3">
        <v>0</v>
      </c>
      <c r="J108" s="3"/>
    </row>
    <row r="109" spans="1:10" ht="25.5" customHeight="1">
      <c r="A109" s="117"/>
      <c r="B109" s="117"/>
      <c r="C109" s="117"/>
      <c r="D109" s="90"/>
      <c r="E109" s="117"/>
      <c r="F109" s="5" t="s">
        <v>23</v>
      </c>
      <c r="G109" s="3">
        <v>0</v>
      </c>
      <c r="H109" s="3">
        <v>0</v>
      </c>
      <c r="I109" s="3">
        <v>0</v>
      </c>
      <c r="J109" s="3"/>
    </row>
    <row r="110" spans="1:10" ht="12.75">
      <c r="A110" s="85" t="s">
        <v>83</v>
      </c>
      <c r="B110" s="85" t="s">
        <v>76</v>
      </c>
      <c r="C110" s="85" t="s">
        <v>39</v>
      </c>
      <c r="D110" s="222" t="s">
        <v>13</v>
      </c>
      <c r="E110" s="85" t="s">
        <v>43</v>
      </c>
      <c r="F110" s="6" t="s">
        <v>20</v>
      </c>
      <c r="G110" s="6">
        <f>G114+G113+G112+G111</f>
        <v>0</v>
      </c>
      <c r="H110" s="7">
        <f>H111+H112+H113+H114</f>
        <v>0</v>
      </c>
      <c r="I110" s="6">
        <f>I111+I112+I113+I114</f>
        <v>0</v>
      </c>
      <c r="J110" s="6"/>
    </row>
    <row r="111" spans="1:10" ht="12.75">
      <c r="A111" s="116"/>
      <c r="B111" s="116"/>
      <c r="C111" s="116"/>
      <c r="D111" s="89"/>
      <c r="E111" s="116"/>
      <c r="F111" s="3" t="s">
        <v>22</v>
      </c>
      <c r="G111" s="4">
        <v>0</v>
      </c>
      <c r="H111" s="3">
        <v>0</v>
      </c>
      <c r="I111" s="3">
        <v>0</v>
      </c>
      <c r="J111" s="3"/>
    </row>
    <row r="112" spans="1:10" ht="12.75">
      <c r="A112" s="116"/>
      <c r="B112" s="116"/>
      <c r="C112" s="116"/>
      <c r="D112" s="89"/>
      <c r="E112" s="116"/>
      <c r="F112" s="3" t="s">
        <v>21</v>
      </c>
      <c r="G112" s="3">
        <v>0</v>
      </c>
      <c r="H112" s="3">
        <v>0</v>
      </c>
      <c r="I112" s="3">
        <v>0</v>
      </c>
      <c r="J112" s="3"/>
    </row>
    <row r="113" spans="1:10" ht="12.75">
      <c r="A113" s="116"/>
      <c r="B113" s="116"/>
      <c r="C113" s="116"/>
      <c r="D113" s="89"/>
      <c r="E113" s="116"/>
      <c r="F113" s="3" t="s">
        <v>24</v>
      </c>
      <c r="G113" s="3">
        <v>0</v>
      </c>
      <c r="H113" s="3">
        <v>0</v>
      </c>
      <c r="I113" s="3">
        <v>0</v>
      </c>
      <c r="J113" s="3"/>
    </row>
    <row r="114" spans="1:10" ht="129.75" customHeight="1">
      <c r="A114" s="117"/>
      <c r="B114" s="117"/>
      <c r="C114" s="117"/>
      <c r="D114" s="90"/>
      <c r="E114" s="117"/>
      <c r="F114" s="5" t="s">
        <v>23</v>
      </c>
      <c r="G114" s="3">
        <v>0</v>
      </c>
      <c r="H114" s="3">
        <v>0</v>
      </c>
      <c r="I114" s="3">
        <v>0</v>
      </c>
      <c r="J114" s="3"/>
    </row>
    <row r="115" spans="1:10" ht="12.75">
      <c r="A115" s="85" t="s">
        <v>84</v>
      </c>
      <c r="B115" s="85" t="s">
        <v>77</v>
      </c>
      <c r="C115" s="85" t="s">
        <v>39</v>
      </c>
      <c r="D115" s="222" t="s">
        <v>13</v>
      </c>
      <c r="E115" s="85" t="s">
        <v>78</v>
      </c>
      <c r="F115" s="6" t="s">
        <v>20</v>
      </c>
      <c r="G115" s="6">
        <f>G116+G117+G118+G119</f>
        <v>4549</v>
      </c>
      <c r="H115" s="6">
        <f>H116+H117+H118+H119</f>
        <v>3354.5</v>
      </c>
      <c r="I115" s="6">
        <f>I116+I117+I118+I119</f>
        <v>3354.5</v>
      </c>
      <c r="J115" s="6"/>
    </row>
    <row r="116" spans="1:10" ht="12.75">
      <c r="A116" s="116"/>
      <c r="B116" s="116"/>
      <c r="C116" s="116"/>
      <c r="D116" s="89"/>
      <c r="E116" s="116"/>
      <c r="F116" s="3" t="s">
        <v>22</v>
      </c>
      <c r="G116" s="4">
        <v>490.1</v>
      </c>
      <c r="H116" s="4">
        <v>729</v>
      </c>
      <c r="I116" s="3">
        <v>729</v>
      </c>
      <c r="J116" s="3"/>
    </row>
    <row r="117" spans="1:10" ht="12.75">
      <c r="A117" s="116"/>
      <c r="B117" s="116"/>
      <c r="C117" s="116"/>
      <c r="D117" s="89"/>
      <c r="E117" s="116"/>
      <c r="F117" s="3" t="s">
        <v>21</v>
      </c>
      <c r="G117" s="3">
        <v>0</v>
      </c>
      <c r="H117" s="3">
        <v>0</v>
      </c>
      <c r="I117" s="3">
        <v>0</v>
      </c>
      <c r="J117" s="3"/>
    </row>
    <row r="118" spans="1:10" ht="12.75">
      <c r="A118" s="116"/>
      <c r="B118" s="116"/>
      <c r="C118" s="116"/>
      <c r="D118" s="89"/>
      <c r="E118" s="116"/>
      <c r="F118" s="3" t="s">
        <v>24</v>
      </c>
      <c r="G118" s="3">
        <v>4058.9</v>
      </c>
      <c r="H118" s="3">
        <v>2625.5</v>
      </c>
      <c r="I118" s="3">
        <v>2625.5</v>
      </c>
      <c r="J118" s="3"/>
    </row>
    <row r="119" spans="1:10" ht="37.5" customHeight="1">
      <c r="A119" s="117"/>
      <c r="B119" s="117"/>
      <c r="C119" s="117"/>
      <c r="D119" s="90"/>
      <c r="E119" s="117"/>
      <c r="F119" s="5" t="s">
        <v>23</v>
      </c>
      <c r="G119" s="3">
        <v>0</v>
      </c>
      <c r="H119" s="3">
        <v>0</v>
      </c>
      <c r="I119" s="3">
        <v>0</v>
      </c>
      <c r="J119" s="3"/>
    </row>
    <row r="120" spans="1:10" ht="12.75">
      <c r="A120" s="85" t="s">
        <v>85</v>
      </c>
      <c r="B120" s="85" t="s">
        <v>79</v>
      </c>
      <c r="C120" s="85" t="s">
        <v>39</v>
      </c>
      <c r="D120" s="222" t="s">
        <v>13</v>
      </c>
      <c r="E120" s="85" t="s">
        <v>43</v>
      </c>
      <c r="F120" s="14" t="s">
        <v>20</v>
      </c>
      <c r="G120" s="14">
        <f>G121+G122+G123+G124</f>
        <v>0</v>
      </c>
      <c r="H120" s="18">
        <v>0</v>
      </c>
      <c r="I120" s="14">
        <f>I121+I122+I123+I124</f>
        <v>0</v>
      </c>
      <c r="J120" s="6"/>
    </row>
    <row r="121" spans="1:10" ht="12.75">
      <c r="A121" s="116"/>
      <c r="B121" s="116"/>
      <c r="C121" s="116"/>
      <c r="D121" s="89"/>
      <c r="E121" s="116"/>
      <c r="F121" s="3" t="s">
        <v>22</v>
      </c>
      <c r="G121" s="4">
        <v>0</v>
      </c>
      <c r="H121" s="3">
        <v>0</v>
      </c>
      <c r="I121" s="3">
        <v>0</v>
      </c>
      <c r="J121" s="3"/>
    </row>
    <row r="122" spans="1:10" ht="12.75">
      <c r="A122" s="116"/>
      <c r="B122" s="116"/>
      <c r="C122" s="116"/>
      <c r="D122" s="89"/>
      <c r="E122" s="116"/>
      <c r="F122" s="3" t="s">
        <v>21</v>
      </c>
      <c r="G122" s="3">
        <v>0</v>
      </c>
      <c r="H122" s="3">
        <v>0</v>
      </c>
      <c r="I122" s="3">
        <v>0</v>
      </c>
      <c r="J122" s="3"/>
    </row>
    <row r="123" spans="1:10" ht="12.75">
      <c r="A123" s="116"/>
      <c r="B123" s="116"/>
      <c r="C123" s="116"/>
      <c r="D123" s="89"/>
      <c r="E123" s="116"/>
      <c r="F123" s="3" t="s">
        <v>24</v>
      </c>
      <c r="G123" s="3">
        <v>0</v>
      </c>
      <c r="H123" s="3">
        <v>0</v>
      </c>
      <c r="I123" s="3">
        <v>0</v>
      </c>
      <c r="J123" s="3"/>
    </row>
    <row r="124" spans="1:10" ht="35.25" customHeight="1">
      <c r="A124" s="117"/>
      <c r="B124" s="117"/>
      <c r="C124" s="117"/>
      <c r="D124" s="90"/>
      <c r="E124" s="117"/>
      <c r="F124" s="5" t="s">
        <v>23</v>
      </c>
      <c r="G124" s="3">
        <v>0</v>
      </c>
      <c r="H124" s="3">
        <v>0</v>
      </c>
      <c r="I124" s="3">
        <v>0</v>
      </c>
      <c r="J124" s="3"/>
    </row>
    <row r="125" spans="1:10" ht="12.75">
      <c r="A125" s="85" t="s">
        <v>86</v>
      </c>
      <c r="B125" s="85" t="s">
        <v>87</v>
      </c>
      <c r="C125" s="85" t="s">
        <v>39</v>
      </c>
      <c r="D125" s="222" t="s">
        <v>13</v>
      </c>
      <c r="E125" s="85" t="s">
        <v>41</v>
      </c>
      <c r="F125" s="2" t="s">
        <v>20</v>
      </c>
      <c r="G125" s="6">
        <f>G126+G127+G128+G129</f>
        <v>72.14</v>
      </c>
      <c r="H125" s="7">
        <f>H126+H127+H128+H129</f>
        <v>0</v>
      </c>
      <c r="I125" s="6">
        <v>0</v>
      </c>
      <c r="J125" s="6"/>
    </row>
    <row r="126" spans="1:10" ht="12.75">
      <c r="A126" s="116"/>
      <c r="B126" s="116"/>
      <c r="C126" s="116"/>
      <c r="D126" s="89"/>
      <c r="E126" s="116"/>
      <c r="F126" s="3" t="s">
        <v>22</v>
      </c>
      <c r="G126" s="4">
        <v>0</v>
      </c>
      <c r="H126" s="3">
        <v>0</v>
      </c>
      <c r="I126" s="3">
        <v>0</v>
      </c>
      <c r="J126" s="3"/>
    </row>
    <row r="127" spans="1:10" ht="12.75">
      <c r="A127" s="116"/>
      <c r="B127" s="116"/>
      <c r="C127" s="116"/>
      <c r="D127" s="89"/>
      <c r="E127" s="116"/>
      <c r="F127" s="3" t="s">
        <v>21</v>
      </c>
      <c r="G127" s="3">
        <v>0</v>
      </c>
      <c r="H127" s="3">
        <v>0</v>
      </c>
      <c r="I127" s="3"/>
      <c r="J127" s="3"/>
    </row>
    <row r="128" spans="1:10" ht="12.75">
      <c r="A128" s="116"/>
      <c r="B128" s="116"/>
      <c r="C128" s="116"/>
      <c r="D128" s="89"/>
      <c r="E128" s="116"/>
      <c r="F128" s="3" t="s">
        <v>24</v>
      </c>
      <c r="G128" s="11">
        <v>72.14</v>
      </c>
      <c r="H128" s="3">
        <v>0</v>
      </c>
      <c r="I128" s="3">
        <v>0</v>
      </c>
      <c r="J128" s="3"/>
    </row>
    <row r="129" spans="1:10" ht="26.25" customHeight="1">
      <c r="A129" s="117"/>
      <c r="B129" s="117"/>
      <c r="C129" s="117"/>
      <c r="D129" s="90"/>
      <c r="E129" s="117"/>
      <c r="F129" s="5" t="s">
        <v>23</v>
      </c>
      <c r="G129" s="3">
        <v>0</v>
      </c>
      <c r="H129" s="3">
        <v>0</v>
      </c>
      <c r="I129" s="3">
        <v>0</v>
      </c>
      <c r="J129" s="3"/>
    </row>
    <row r="130" spans="1:10" ht="12.75">
      <c r="A130" s="244" t="s">
        <v>88</v>
      </c>
      <c r="B130" s="125"/>
      <c r="C130" s="125"/>
      <c r="D130" s="125"/>
      <c r="E130" s="126"/>
      <c r="F130" s="8" t="s">
        <v>20</v>
      </c>
      <c r="G130" s="9">
        <v>0</v>
      </c>
      <c r="H130" s="10">
        <v>0</v>
      </c>
      <c r="I130" s="9">
        <v>0</v>
      </c>
      <c r="J130" s="9"/>
    </row>
    <row r="131" spans="1:10" ht="12.75">
      <c r="A131" s="247"/>
      <c r="B131" s="128"/>
      <c r="C131" s="128"/>
      <c r="D131" s="128"/>
      <c r="E131" s="129"/>
      <c r="F131" s="11" t="s">
        <v>22</v>
      </c>
      <c r="G131" s="12">
        <v>0</v>
      </c>
      <c r="H131" s="11">
        <v>0</v>
      </c>
      <c r="I131" s="11">
        <v>0</v>
      </c>
      <c r="J131" s="11"/>
    </row>
    <row r="132" spans="1:10" ht="12.75">
      <c r="A132" s="247"/>
      <c r="B132" s="128"/>
      <c r="C132" s="128"/>
      <c r="D132" s="128"/>
      <c r="E132" s="129"/>
      <c r="F132" s="11" t="s">
        <v>21</v>
      </c>
      <c r="G132" s="11">
        <v>0</v>
      </c>
      <c r="H132" s="11">
        <v>0</v>
      </c>
      <c r="I132" s="11">
        <v>0</v>
      </c>
      <c r="J132" s="11"/>
    </row>
    <row r="133" spans="1:10" ht="12.75">
      <c r="A133" s="247"/>
      <c r="B133" s="128"/>
      <c r="C133" s="128"/>
      <c r="D133" s="128"/>
      <c r="E133" s="129"/>
      <c r="F133" s="11" t="s">
        <v>24</v>
      </c>
      <c r="G133" s="11">
        <v>0</v>
      </c>
      <c r="H133" s="11">
        <v>0</v>
      </c>
      <c r="I133" s="11">
        <v>0</v>
      </c>
      <c r="J133" s="11"/>
    </row>
    <row r="134" spans="1:10" ht="12.75">
      <c r="A134" s="250"/>
      <c r="B134" s="131"/>
      <c r="C134" s="131"/>
      <c r="D134" s="131"/>
      <c r="E134" s="132"/>
      <c r="F134" s="13" t="s">
        <v>23</v>
      </c>
      <c r="G134" s="11">
        <v>0</v>
      </c>
      <c r="H134" s="11">
        <v>0</v>
      </c>
      <c r="I134" s="11">
        <v>0</v>
      </c>
      <c r="J134" s="11"/>
    </row>
    <row r="135" spans="1:10" ht="12.75">
      <c r="A135" s="85" t="s">
        <v>93</v>
      </c>
      <c r="B135" s="85" t="s">
        <v>89</v>
      </c>
      <c r="C135" s="85" t="s">
        <v>39</v>
      </c>
      <c r="D135" s="222" t="s">
        <v>13</v>
      </c>
      <c r="E135" s="85" t="s">
        <v>41</v>
      </c>
      <c r="F135" s="2" t="s">
        <v>20</v>
      </c>
      <c r="G135" s="6">
        <f>G136+G137+G138+G139</f>
        <v>0</v>
      </c>
      <c r="H135" s="7">
        <f>H136+H137+H138+H139</f>
        <v>0</v>
      </c>
      <c r="I135" s="6">
        <f>I136+I137+I138+I139</f>
        <v>0</v>
      </c>
      <c r="J135" s="6"/>
    </row>
    <row r="136" spans="1:10" ht="12.75">
      <c r="A136" s="116"/>
      <c r="B136" s="116"/>
      <c r="C136" s="116"/>
      <c r="D136" s="89"/>
      <c r="E136" s="116"/>
      <c r="F136" s="3" t="s">
        <v>22</v>
      </c>
      <c r="G136" s="4">
        <v>0</v>
      </c>
      <c r="H136" s="3">
        <v>0</v>
      </c>
      <c r="I136" s="3">
        <v>0</v>
      </c>
      <c r="J136" s="3"/>
    </row>
    <row r="137" spans="1:10" ht="12.75">
      <c r="A137" s="116"/>
      <c r="B137" s="116"/>
      <c r="C137" s="116"/>
      <c r="D137" s="89"/>
      <c r="E137" s="116"/>
      <c r="F137" s="3" t="s">
        <v>21</v>
      </c>
      <c r="G137" s="3">
        <v>0</v>
      </c>
      <c r="H137" s="3">
        <v>0</v>
      </c>
      <c r="I137" s="3">
        <v>0</v>
      </c>
      <c r="J137" s="3"/>
    </row>
    <row r="138" spans="1:10" ht="12.75">
      <c r="A138" s="116"/>
      <c r="B138" s="116"/>
      <c r="C138" s="116"/>
      <c r="D138" s="89"/>
      <c r="E138" s="116"/>
      <c r="F138" s="3" t="s">
        <v>24</v>
      </c>
      <c r="G138" s="3">
        <v>0</v>
      </c>
      <c r="H138" s="3">
        <v>0</v>
      </c>
      <c r="I138" s="3">
        <v>0</v>
      </c>
      <c r="J138" s="3"/>
    </row>
    <row r="139" spans="1:10" ht="96.75" customHeight="1">
      <c r="A139" s="117"/>
      <c r="B139" s="117"/>
      <c r="C139" s="117"/>
      <c r="D139" s="90"/>
      <c r="E139" s="117"/>
      <c r="F139" s="5" t="s">
        <v>23</v>
      </c>
      <c r="G139" s="3">
        <v>0</v>
      </c>
      <c r="H139" s="3">
        <v>0</v>
      </c>
      <c r="I139" s="3">
        <v>0</v>
      </c>
      <c r="J139" s="3"/>
    </row>
    <row r="140" spans="1:10" ht="12.75">
      <c r="A140" s="85" t="s">
        <v>94</v>
      </c>
      <c r="B140" s="85" t="s">
        <v>90</v>
      </c>
      <c r="C140" s="85" t="s">
        <v>39</v>
      </c>
      <c r="D140" s="222" t="s">
        <v>13</v>
      </c>
      <c r="E140" s="85" t="s">
        <v>41</v>
      </c>
      <c r="F140" s="2" t="s">
        <v>20</v>
      </c>
      <c r="G140" s="6">
        <f>G141+G142+G143+G144</f>
        <v>0</v>
      </c>
      <c r="H140" s="7">
        <f>H141+H142+H143+H144</f>
        <v>0</v>
      </c>
      <c r="I140" s="6">
        <f>I141+I142+I143+I144</f>
        <v>0</v>
      </c>
      <c r="J140" s="6"/>
    </row>
    <row r="141" spans="1:10" ht="12.75">
      <c r="A141" s="116"/>
      <c r="B141" s="116"/>
      <c r="C141" s="116"/>
      <c r="D141" s="89"/>
      <c r="E141" s="116"/>
      <c r="F141" s="3" t="s">
        <v>22</v>
      </c>
      <c r="G141" s="4">
        <v>0</v>
      </c>
      <c r="H141" s="3">
        <v>0</v>
      </c>
      <c r="I141" s="3">
        <v>0</v>
      </c>
      <c r="J141" s="3"/>
    </row>
    <row r="142" spans="1:10" ht="12.75">
      <c r="A142" s="116"/>
      <c r="B142" s="116"/>
      <c r="C142" s="116"/>
      <c r="D142" s="89"/>
      <c r="E142" s="116"/>
      <c r="F142" s="3" t="s">
        <v>21</v>
      </c>
      <c r="G142" s="3">
        <v>0</v>
      </c>
      <c r="H142" s="3">
        <v>0</v>
      </c>
      <c r="I142" s="3">
        <v>0</v>
      </c>
      <c r="J142" s="3"/>
    </row>
    <row r="143" spans="1:10" ht="12.75">
      <c r="A143" s="116"/>
      <c r="B143" s="116"/>
      <c r="C143" s="116"/>
      <c r="D143" s="89"/>
      <c r="E143" s="116"/>
      <c r="F143" s="3" t="s">
        <v>24</v>
      </c>
      <c r="G143" s="3">
        <v>0</v>
      </c>
      <c r="H143" s="3">
        <v>0</v>
      </c>
      <c r="I143" s="3">
        <v>0</v>
      </c>
      <c r="J143" s="3"/>
    </row>
    <row r="144" spans="1:10" ht="62.25" customHeight="1">
      <c r="A144" s="117"/>
      <c r="B144" s="117"/>
      <c r="C144" s="117"/>
      <c r="D144" s="90"/>
      <c r="E144" s="117"/>
      <c r="F144" s="5" t="s">
        <v>23</v>
      </c>
      <c r="G144" s="3">
        <v>0</v>
      </c>
      <c r="H144" s="3">
        <v>0</v>
      </c>
      <c r="I144" s="3">
        <v>0</v>
      </c>
      <c r="J144" s="3"/>
    </row>
    <row r="145" spans="1:10" ht="12.75">
      <c r="A145" s="85" t="s">
        <v>95</v>
      </c>
      <c r="B145" s="85" t="s">
        <v>91</v>
      </c>
      <c r="C145" s="85" t="s">
        <v>39</v>
      </c>
      <c r="D145" s="222" t="s">
        <v>13</v>
      </c>
      <c r="E145" s="85" t="s">
        <v>41</v>
      </c>
      <c r="F145" s="2" t="s">
        <v>20</v>
      </c>
      <c r="G145" s="6">
        <f>G149+G148+G147+G146</f>
        <v>0</v>
      </c>
      <c r="H145" s="7">
        <v>0</v>
      </c>
      <c r="I145" s="6">
        <f>I146+I147+I148+I149</f>
        <v>0</v>
      </c>
      <c r="J145" s="6"/>
    </row>
    <row r="146" spans="1:10" ht="12.75">
      <c r="A146" s="116"/>
      <c r="B146" s="116"/>
      <c r="C146" s="116"/>
      <c r="D146" s="89"/>
      <c r="E146" s="116"/>
      <c r="F146" s="3" t="s">
        <v>22</v>
      </c>
      <c r="G146" s="4">
        <v>0</v>
      </c>
      <c r="H146" s="3">
        <v>0</v>
      </c>
      <c r="I146" s="3">
        <v>0</v>
      </c>
      <c r="J146" s="3"/>
    </row>
    <row r="147" spans="1:10" ht="12.75">
      <c r="A147" s="116"/>
      <c r="B147" s="116"/>
      <c r="C147" s="116"/>
      <c r="D147" s="89"/>
      <c r="E147" s="116"/>
      <c r="F147" s="3" t="s">
        <v>21</v>
      </c>
      <c r="G147" s="3">
        <v>0</v>
      </c>
      <c r="H147" s="3">
        <v>0</v>
      </c>
      <c r="I147" s="3">
        <v>0</v>
      </c>
      <c r="J147" s="3"/>
    </row>
    <row r="148" spans="1:10" ht="12.75">
      <c r="A148" s="116"/>
      <c r="B148" s="116"/>
      <c r="C148" s="116"/>
      <c r="D148" s="89"/>
      <c r="E148" s="116"/>
      <c r="F148" s="3" t="s">
        <v>24</v>
      </c>
      <c r="G148" s="3">
        <v>0</v>
      </c>
      <c r="H148" s="3">
        <v>0</v>
      </c>
      <c r="I148" s="3">
        <v>0</v>
      </c>
      <c r="J148" s="3"/>
    </row>
    <row r="149" spans="1:10" ht="72" customHeight="1">
      <c r="A149" s="117"/>
      <c r="B149" s="117"/>
      <c r="C149" s="117"/>
      <c r="D149" s="90"/>
      <c r="E149" s="117"/>
      <c r="F149" s="5" t="s">
        <v>23</v>
      </c>
      <c r="G149" s="3">
        <v>0</v>
      </c>
      <c r="H149" s="3">
        <v>0</v>
      </c>
      <c r="I149" s="3">
        <v>0</v>
      </c>
      <c r="J149" s="3"/>
    </row>
    <row r="150" spans="1:10" ht="12.75">
      <c r="A150" s="244" t="s">
        <v>92</v>
      </c>
      <c r="B150" s="158"/>
      <c r="C150" s="158"/>
      <c r="D150" s="158"/>
      <c r="E150" s="159"/>
      <c r="F150" s="8" t="s">
        <v>20</v>
      </c>
      <c r="G150" s="9">
        <f>G151+G152+G153+G154</f>
        <v>76.53</v>
      </c>
      <c r="H150" s="10">
        <f>H151+H152+H153+H154</f>
        <v>72.6</v>
      </c>
      <c r="I150" s="9">
        <f>I151+I152+I153+I154</f>
        <v>70.3</v>
      </c>
      <c r="J150" s="9"/>
    </row>
    <row r="151" spans="1:10" ht="12.75">
      <c r="A151" s="160"/>
      <c r="B151" s="161"/>
      <c r="C151" s="161"/>
      <c r="D151" s="161"/>
      <c r="E151" s="162"/>
      <c r="F151" s="11" t="s">
        <v>22</v>
      </c>
      <c r="G151" s="12">
        <v>0</v>
      </c>
      <c r="H151" s="11">
        <v>0</v>
      </c>
      <c r="I151" s="11">
        <f>I156+I161+I166+I171+I176+I181+I186+I191</f>
        <v>0</v>
      </c>
      <c r="J151" s="11"/>
    </row>
    <row r="152" spans="1:10" ht="12.75">
      <c r="A152" s="160"/>
      <c r="B152" s="161"/>
      <c r="C152" s="161"/>
      <c r="D152" s="161"/>
      <c r="E152" s="162"/>
      <c r="F152" s="11" t="s">
        <v>21</v>
      </c>
      <c r="G152" s="11">
        <v>0</v>
      </c>
      <c r="H152" s="11">
        <v>0</v>
      </c>
      <c r="I152" s="11">
        <f>I157+I162+I167+I172+I177+I182+I187+I192+I197</f>
        <v>0</v>
      </c>
      <c r="J152" s="11"/>
    </row>
    <row r="153" spans="1:10" ht="12.75">
      <c r="A153" s="160"/>
      <c r="B153" s="161"/>
      <c r="C153" s="161"/>
      <c r="D153" s="161"/>
      <c r="E153" s="162"/>
      <c r="F153" s="11" t="s">
        <v>24</v>
      </c>
      <c r="G153" s="11">
        <f>G188+G193</f>
        <v>76.53</v>
      </c>
      <c r="H153" s="11">
        <f>H158+H163+H168+H173+H178+H183+H188+H193+H198</f>
        <v>72.6</v>
      </c>
      <c r="I153" s="11">
        <f>I158+I163+I168+I173+I178+I183+I188+I193</f>
        <v>70.3</v>
      </c>
      <c r="J153" s="11"/>
    </row>
    <row r="154" spans="1:10" ht="12.75">
      <c r="A154" s="163"/>
      <c r="B154" s="164"/>
      <c r="C154" s="164"/>
      <c r="D154" s="164"/>
      <c r="E154" s="165"/>
      <c r="F154" s="13" t="s">
        <v>23</v>
      </c>
      <c r="G154" s="11">
        <v>0</v>
      </c>
      <c r="H154" s="11">
        <v>0</v>
      </c>
      <c r="I154" s="11">
        <f>I159+I164+I169+I174+I179+I184+I189+I194+I199</f>
        <v>0</v>
      </c>
      <c r="J154" s="11"/>
    </row>
    <row r="155" spans="1:10" ht="12.75">
      <c r="A155" s="85" t="s">
        <v>107</v>
      </c>
      <c r="B155" s="85" t="s">
        <v>96</v>
      </c>
      <c r="C155" s="85" t="s">
        <v>39</v>
      </c>
      <c r="D155" s="222" t="s">
        <v>13</v>
      </c>
      <c r="E155" s="85" t="s">
        <v>106</v>
      </c>
      <c r="F155" s="6" t="s">
        <v>20</v>
      </c>
      <c r="G155" s="6">
        <f>G156+G157+G158+G159</f>
        <v>0</v>
      </c>
      <c r="H155" s="7">
        <f>H156+H157+H158+H159</f>
        <v>0</v>
      </c>
      <c r="I155" s="6">
        <f>I156+I157+I158+I159</f>
        <v>0</v>
      </c>
      <c r="J155" s="6"/>
    </row>
    <row r="156" spans="1:10" ht="12.75">
      <c r="A156" s="116"/>
      <c r="B156" s="116"/>
      <c r="C156" s="116"/>
      <c r="D156" s="89"/>
      <c r="E156" s="116"/>
      <c r="F156" s="3" t="s">
        <v>22</v>
      </c>
      <c r="G156" s="4">
        <v>0</v>
      </c>
      <c r="H156" s="3">
        <v>0</v>
      </c>
      <c r="I156" s="3">
        <v>0</v>
      </c>
      <c r="J156" s="3"/>
    </row>
    <row r="157" spans="1:10" ht="12.75">
      <c r="A157" s="116"/>
      <c r="B157" s="116"/>
      <c r="C157" s="116"/>
      <c r="D157" s="89"/>
      <c r="E157" s="116"/>
      <c r="F157" s="3" t="s">
        <v>21</v>
      </c>
      <c r="G157" s="3">
        <v>0</v>
      </c>
      <c r="H157" s="3">
        <v>0</v>
      </c>
      <c r="I157" s="3">
        <v>0</v>
      </c>
      <c r="J157" s="3"/>
    </row>
    <row r="158" spans="1:10" ht="12.75">
      <c r="A158" s="116"/>
      <c r="B158" s="116"/>
      <c r="C158" s="116"/>
      <c r="D158" s="89"/>
      <c r="E158" s="116"/>
      <c r="F158" s="3" t="s">
        <v>24</v>
      </c>
      <c r="G158" s="3">
        <v>0</v>
      </c>
      <c r="H158" s="3">
        <v>0</v>
      </c>
      <c r="I158" s="3">
        <v>0</v>
      </c>
      <c r="J158" s="3"/>
    </row>
    <row r="159" spans="1:10" ht="60" customHeight="1">
      <c r="A159" s="117"/>
      <c r="B159" s="117"/>
      <c r="C159" s="117"/>
      <c r="D159" s="90"/>
      <c r="E159" s="117"/>
      <c r="F159" s="5" t="s">
        <v>23</v>
      </c>
      <c r="G159" s="3">
        <v>0</v>
      </c>
      <c r="H159" s="3">
        <v>0</v>
      </c>
      <c r="I159" s="3">
        <v>0</v>
      </c>
      <c r="J159" s="3"/>
    </row>
    <row r="160" spans="1:10" ht="12.75">
      <c r="A160" s="85" t="s">
        <v>108</v>
      </c>
      <c r="B160" s="85" t="s">
        <v>97</v>
      </c>
      <c r="C160" s="85" t="s">
        <v>39</v>
      </c>
      <c r="D160" s="222" t="s">
        <v>13</v>
      </c>
      <c r="E160" s="85" t="s">
        <v>106</v>
      </c>
      <c r="F160" s="6" t="s">
        <v>20</v>
      </c>
      <c r="G160" s="6">
        <f>G161+G162+G163+G164</f>
        <v>0</v>
      </c>
      <c r="H160" s="7">
        <f>H161+H161+H162+H163+H164</f>
        <v>0</v>
      </c>
      <c r="I160" s="6">
        <f>I161+I162+I163+I164</f>
        <v>0</v>
      </c>
      <c r="J160" s="6"/>
    </row>
    <row r="161" spans="1:10" ht="12.75">
      <c r="A161" s="116"/>
      <c r="B161" s="116"/>
      <c r="C161" s="116"/>
      <c r="D161" s="89"/>
      <c r="E161" s="116"/>
      <c r="F161" s="3" t="s">
        <v>22</v>
      </c>
      <c r="G161" s="4">
        <v>0</v>
      </c>
      <c r="H161" s="3">
        <v>0</v>
      </c>
      <c r="I161" s="3">
        <v>0</v>
      </c>
      <c r="J161" s="3"/>
    </row>
    <row r="162" spans="1:10" ht="12.75">
      <c r="A162" s="116"/>
      <c r="B162" s="116"/>
      <c r="C162" s="116"/>
      <c r="D162" s="89"/>
      <c r="E162" s="116"/>
      <c r="F162" s="3" t="s">
        <v>21</v>
      </c>
      <c r="G162" s="3">
        <v>0</v>
      </c>
      <c r="H162" s="3">
        <v>0</v>
      </c>
      <c r="I162" s="3">
        <v>0</v>
      </c>
      <c r="J162" s="3"/>
    </row>
    <row r="163" spans="1:10" ht="12.75">
      <c r="A163" s="116"/>
      <c r="B163" s="116"/>
      <c r="C163" s="116"/>
      <c r="D163" s="89"/>
      <c r="E163" s="116"/>
      <c r="F163" s="3" t="s">
        <v>24</v>
      </c>
      <c r="G163" s="3">
        <v>0</v>
      </c>
      <c r="H163" s="3">
        <v>0</v>
      </c>
      <c r="I163" s="3">
        <v>0</v>
      </c>
      <c r="J163" s="3"/>
    </row>
    <row r="164" spans="1:10" ht="49.5" customHeight="1">
      <c r="A164" s="117"/>
      <c r="B164" s="117"/>
      <c r="C164" s="117"/>
      <c r="D164" s="90"/>
      <c r="E164" s="117"/>
      <c r="F164" s="5" t="s">
        <v>23</v>
      </c>
      <c r="G164" s="3">
        <v>0</v>
      </c>
      <c r="H164" s="3">
        <v>0</v>
      </c>
      <c r="I164" s="3">
        <v>0</v>
      </c>
      <c r="J164" s="3"/>
    </row>
    <row r="165" spans="1:10" ht="12.75">
      <c r="A165" s="85" t="s">
        <v>109</v>
      </c>
      <c r="B165" s="85" t="s">
        <v>98</v>
      </c>
      <c r="C165" s="85" t="s">
        <v>39</v>
      </c>
      <c r="D165" s="222" t="s">
        <v>13</v>
      </c>
      <c r="E165" s="85" t="s">
        <v>43</v>
      </c>
      <c r="F165" s="6" t="s">
        <v>20</v>
      </c>
      <c r="G165" s="6">
        <f>G166+G167+G168+G169</f>
        <v>0</v>
      </c>
      <c r="H165" s="7">
        <f>H166+H167+H168+H169</f>
        <v>0</v>
      </c>
      <c r="I165" s="6">
        <f>I166+I167+I168+I169</f>
        <v>0</v>
      </c>
      <c r="J165" s="6"/>
    </row>
    <row r="166" spans="1:10" ht="12.75">
      <c r="A166" s="116"/>
      <c r="B166" s="116"/>
      <c r="C166" s="116"/>
      <c r="D166" s="89"/>
      <c r="E166" s="116"/>
      <c r="F166" s="3" t="s">
        <v>22</v>
      </c>
      <c r="G166" s="4">
        <v>0</v>
      </c>
      <c r="H166" s="3">
        <v>0</v>
      </c>
      <c r="I166" s="3">
        <v>0</v>
      </c>
      <c r="J166" s="3"/>
    </row>
    <row r="167" spans="1:10" ht="12.75">
      <c r="A167" s="116"/>
      <c r="B167" s="116"/>
      <c r="C167" s="116"/>
      <c r="D167" s="89"/>
      <c r="E167" s="116"/>
      <c r="F167" s="3" t="s">
        <v>21</v>
      </c>
      <c r="G167" s="3">
        <v>0</v>
      </c>
      <c r="H167" s="3">
        <v>0</v>
      </c>
      <c r="I167" s="3">
        <v>0</v>
      </c>
      <c r="J167" s="3"/>
    </row>
    <row r="168" spans="1:10" ht="12.75">
      <c r="A168" s="116"/>
      <c r="B168" s="116"/>
      <c r="C168" s="116"/>
      <c r="D168" s="89"/>
      <c r="E168" s="116"/>
      <c r="F168" s="3" t="s">
        <v>24</v>
      </c>
      <c r="G168" s="3">
        <v>0</v>
      </c>
      <c r="H168" s="3">
        <v>0</v>
      </c>
      <c r="I168" s="3">
        <v>0</v>
      </c>
      <c r="J168" s="3"/>
    </row>
    <row r="169" spans="1:10" ht="36.75" customHeight="1">
      <c r="A169" s="117"/>
      <c r="B169" s="117"/>
      <c r="C169" s="117"/>
      <c r="D169" s="90"/>
      <c r="E169" s="117"/>
      <c r="F169" s="5" t="s">
        <v>23</v>
      </c>
      <c r="G169" s="3">
        <v>0</v>
      </c>
      <c r="H169" s="3">
        <v>0</v>
      </c>
      <c r="I169" s="3">
        <v>0</v>
      </c>
      <c r="J169" s="3"/>
    </row>
    <row r="170" spans="1:10" ht="12.75">
      <c r="A170" s="85" t="s">
        <v>110</v>
      </c>
      <c r="B170" s="85" t="s">
        <v>99</v>
      </c>
      <c r="C170" s="85" t="s">
        <v>39</v>
      </c>
      <c r="D170" s="222" t="s">
        <v>13</v>
      </c>
      <c r="E170" s="85" t="s">
        <v>43</v>
      </c>
      <c r="F170" s="6" t="s">
        <v>20</v>
      </c>
      <c r="G170" s="6">
        <f>G171+G172+G173+G174</f>
        <v>0</v>
      </c>
      <c r="H170" s="7">
        <f>H171+H172+H173+H174</f>
        <v>0</v>
      </c>
      <c r="I170" s="6">
        <f>I171+I172+I173+I174</f>
        <v>0</v>
      </c>
      <c r="J170" s="6"/>
    </row>
    <row r="171" spans="1:10" ht="12.75">
      <c r="A171" s="116"/>
      <c r="B171" s="116"/>
      <c r="C171" s="116"/>
      <c r="D171" s="89"/>
      <c r="E171" s="116"/>
      <c r="F171" s="3" t="s">
        <v>22</v>
      </c>
      <c r="G171" s="4">
        <v>0</v>
      </c>
      <c r="H171" s="3">
        <v>0</v>
      </c>
      <c r="I171" s="3">
        <v>0</v>
      </c>
      <c r="J171" s="3"/>
    </row>
    <row r="172" spans="1:10" ht="12.75">
      <c r="A172" s="116"/>
      <c r="B172" s="116"/>
      <c r="C172" s="116"/>
      <c r="D172" s="89"/>
      <c r="E172" s="116"/>
      <c r="F172" s="3" t="s">
        <v>21</v>
      </c>
      <c r="G172" s="3">
        <v>0</v>
      </c>
      <c r="H172" s="3">
        <v>0</v>
      </c>
      <c r="I172" s="3">
        <v>0</v>
      </c>
      <c r="J172" s="3"/>
    </row>
    <row r="173" spans="1:10" ht="12.75">
      <c r="A173" s="116"/>
      <c r="B173" s="116"/>
      <c r="C173" s="116"/>
      <c r="D173" s="89"/>
      <c r="E173" s="116"/>
      <c r="F173" s="3" t="s">
        <v>24</v>
      </c>
      <c r="G173" s="3">
        <v>0</v>
      </c>
      <c r="H173" s="3">
        <v>0</v>
      </c>
      <c r="I173" s="3">
        <v>0</v>
      </c>
      <c r="J173" s="3"/>
    </row>
    <row r="174" spans="1:10" ht="48.75" customHeight="1">
      <c r="A174" s="117"/>
      <c r="B174" s="117"/>
      <c r="C174" s="117"/>
      <c r="D174" s="90"/>
      <c r="E174" s="117"/>
      <c r="F174" s="5" t="s">
        <v>23</v>
      </c>
      <c r="G174" s="3">
        <v>0</v>
      </c>
      <c r="H174" s="3">
        <v>0</v>
      </c>
      <c r="I174" s="3">
        <v>0</v>
      </c>
      <c r="J174" s="3"/>
    </row>
    <row r="175" spans="1:10" ht="12.75">
      <c r="A175" s="85" t="s">
        <v>111</v>
      </c>
      <c r="B175" s="85" t="s">
        <v>100</v>
      </c>
      <c r="C175" s="85" t="s">
        <v>39</v>
      </c>
      <c r="D175" s="222" t="s">
        <v>13</v>
      </c>
      <c r="E175" s="85" t="s">
        <v>43</v>
      </c>
      <c r="F175" s="6" t="s">
        <v>20</v>
      </c>
      <c r="G175" s="6">
        <f>G176+G177+G178+G179</f>
        <v>0</v>
      </c>
      <c r="H175" s="7">
        <f>H176+H177+H178+H179</f>
        <v>0</v>
      </c>
      <c r="I175" s="6">
        <f>I176+I177+I178+I179</f>
        <v>0</v>
      </c>
      <c r="J175" s="6"/>
    </row>
    <row r="176" spans="1:10" ht="12.75">
      <c r="A176" s="116"/>
      <c r="B176" s="116"/>
      <c r="C176" s="116"/>
      <c r="D176" s="89"/>
      <c r="E176" s="116"/>
      <c r="F176" s="3" t="s">
        <v>22</v>
      </c>
      <c r="G176" s="4">
        <v>0</v>
      </c>
      <c r="H176" s="3">
        <v>0</v>
      </c>
      <c r="I176" s="3">
        <v>0</v>
      </c>
      <c r="J176" s="3"/>
    </row>
    <row r="177" spans="1:10" ht="12.75">
      <c r="A177" s="116"/>
      <c r="B177" s="116"/>
      <c r="C177" s="116"/>
      <c r="D177" s="89"/>
      <c r="E177" s="116"/>
      <c r="F177" s="3" t="s">
        <v>21</v>
      </c>
      <c r="G177" s="3">
        <v>0</v>
      </c>
      <c r="H177" s="3">
        <v>0</v>
      </c>
      <c r="I177" s="3">
        <v>0</v>
      </c>
      <c r="J177" s="3"/>
    </row>
    <row r="178" spans="1:10" ht="12.75">
      <c r="A178" s="116"/>
      <c r="B178" s="116"/>
      <c r="C178" s="116"/>
      <c r="D178" s="89"/>
      <c r="E178" s="116"/>
      <c r="F178" s="3" t="s">
        <v>24</v>
      </c>
      <c r="G178" s="3">
        <v>0</v>
      </c>
      <c r="H178" s="3">
        <v>0</v>
      </c>
      <c r="I178" s="3">
        <v>0</v>
      </c>
      <c r="J178" s="3"/>
    </row>
    <row r="179" spans="1:10" ht="12.75">
      <c r="A179" s="117"/>
      <c r="B179" s="117"/>
      <c r="C179" s="117"/>
      <c r="D179" s="90"/>
      <c r="E179" s="117"/>
      <c r="F179" s="5" t="s">
        <v>23</v>
      </c>
      <c r="G179" s="3">
        <v>0</v>
      </c>
      <c r="H179" s="3">
        <v>0</v>
      </c>
      <c r="I179" s="3">
        <v>0</v>
      </c>
      <c r="J179" s="3"/>
    </row>
    <row r="180" spans="1:10" ht="12.75">
      <c r="A180" s="85" t="s">
        <v>112</v>
      </c>
      <c r="B180" s="85" t="s">
        <v>101</v>
      </c>
      <c r="C180" s="85" t="s">
        <v>39</v>
      </c>
      <c r="D180" s="222" t="s">
        <v>13</v>
      </c>
      <c r="E180" s="85" t="s">
        <v>43</v>
      </c>
      <c r="F180" s="6" t="s">
        <v>20</v>
      </c>
      <c r="G180" s="6">
        <f>G181+G182+G183+G184</f>
        <v>0</v>
      </c>
      <c r="H180" s="7">
        <f>H181+H182+H183+H184</f>
        <v>0</v>
      </c>
      <c r="I180" s="6">
        <f>I181+I182+I183+I184</f>
        <v>0</v>
      </c>
      <c r="J180" s="6"/>
    </row>
    <row r="181" spans="1:10" ht="12.75">
      <c r="A181" s="116"/>
      <c r="B181" s="116"/>
      <c r="C181" s="116"/>
      <c r="D181" s="89"/>
      <c r="E181" s="116"/>
      <c r="F181" s="3" t="s">
        <v>22</v>
      </c>
      <c r="G181" s="4">
        <v>0</v>
      </c>
      <c r="H181" s="3">
        <v>0</v>
      </c>
      <c r="I181" s="3">
        <v>0</v>
      </c>
      <c r="J181" s="3"/>
    </row>
    <row r="182" spans="1:10" ht="12.75">
      <c r="A182" s="116"/>
      <c r="B182" s="116"/>
      <c r="C182" s="116"/>
      <c r="D182" s="89"/>
      <c r="E182" s="116"/>
      <c r="F182" s="3" t="s">
        <v>21</v>
      </c>
      <c r="G182" s="3">
        <v>0</v>
      </c>
      <c r="H182" s="3">
        <v>0</v>
      </c>
      <c r="I182" s="3">
        <v>0</v>
      </c>
      <c r="J182" s="3"/>
    </row>
    <row r="183" spans="1:10" ht="12.75">
      <c r="A183" s="116"/>
      <c r="B183" s="116"/>
      <c r="C183" s="116"/>
      <c r="D183" s="89"/>
      <c r="E183" s="116"/>
      <c r="F183" s="3" t="s">
        <v>24</v>
      </c>
      <c r="G183" s="3">
        <v>0</v>
      </c>
      <c r="H183" s="3">
        <v>0</v>
      </c>
      <c r="I183" s="3">
        <v>0</v>
      </c>
      <c r="J183" s="3"/>
    </row>
    <row r="184" spans="1:10" ht="12.75">
      <c r="A184" s="117"/>
      <c r="B184" s="117"/>
      <c r="C184" s="117"/>
      <c r="D184" s="90"/>
      <c r="E184" s="117"/>
      <c r="F184" s="5" t="s">
        <v>23</v>
      </c>
      <c r="G184" s="3">
        <v>0</v>
      </c>
      <c r="H184" s="3">
        <v>0</v>
      </c>
      <c r="I184" s="3">
        <v>0</v>
      </c>
      <c r="J184" s="3"/>
    </row>
    <row r="185" spans="1:10" ht="12.75">
      <c r="A185" s="253" t="s">
        <v>113</v>
      </c>
      <c r="B185" s="118" t="s">
        <v>102</v>
      </c>
      <c r="C185" s="118" t="s">
        <v>39</v>
      </c>
      <c r="D185" s="121" t="s">
        <v>13</v>
      </c>
      <c r="E185" s="118" t="s">
        <v>43</v>
      </c>
      <c r="F185" s="9" t="s">
        <v>20</v>
      </c>
      <c r="G185" s="9">
        <f>G186+G187+G188+G189</f>
        <v>32.89</v>
      </c>
      <c r="H185" s="10">
        <f>H186+H187+H188+H189</f>
        <v>51.6</v>
      </c>
      <c r="I185" s="9">
        <f>I186+I187+I188+I189</f>
        <v>49.3</v>
      </c>
      <c r="J185" s="9"/>
    </row>
    <row r="186" spans="1:10" ht="12.75">
      <c r="A186" s="119"/>
      <c r="B186" s="119"/>
      <c r="C186" s="119"/>
      <c r="D186" s="122"/>
      <c r="E186" s="119"/>
      <c r="F186" s="11" t="s">
        <v>22</v>
      </c>
      <c r="G186" s="12">
        <v>0</v>
      </c>
      <c r="H186" s="11">
        <v>0</v>
      </c>
      <c r="I186" s="11">
        <v>0</v>
      </c>
      <c r="J186" s="11"/>
    </row>
    <row r="187" spans="1:10" ht="12.75">
      <c r="A187" s="119"/>
      <c r="B187" s="119"/>
      <c r="C187" s="119"/>
      <c r="D187" s="122"/>
      <c r="E187" s="119"/>
      <c r="F187" s="11" t="s">
        <v>21</v>
      </c>
      <c r="G187" s="11">
        <v>0</v>
      </c>
      <c r="H187" s="11">
        <v>0</v>
      </c>
      <c r="I187" s="11">
        <v>0</v>
      </c>
      <c r="J187" s="11"/>
    </row>
    <row r="188" spans="1:10" ht="12.75">
      <c r="A188" s="119"/>
      <c r="B188" s="119"/>
      <c r="C188" s="119"/>
      <c r="D188" s="122"/>
      <c r="E188" s="119"/>
      <c r="F188" s="11" t="s">
        <v>24</v>
      </c>
      <c r="G188" s="11">
        <v>32.89</v>
      </c>
      <c r="H188" s="11">
        <v>51.6</v>
      </c>
      <c r="I188" s="11">
        <v>49.3</v>
      </c>
      <c r="J188" s="11"/>
    </row>
    <row r="189" spans="1:10" ht="25.5" customHeight="1">
      <c r="A189" s="120"/>
      <c r="B189" s="120"/>
      <c r="C189" s="120"/>
      <c r="D189" s="123"/>
      <c r="E189" s="120"/>
      <c r="F189" s="13" t="s">
        <v>23</v>
      </c>
      <c r="G189" s="11">
        <v>0</v>
      </c>
      <c r="H189" s="11">
        <v>0</v>
      </c>
      <c r="I189" s="11">
        <v>0</v>
      </c>
      <c r="J189" s="11"/>
    </row>
    <row r="190" spans="1:10" ht="12.75">
      <c r="A190" s="253" t="s">
        <v>114</v>
      </c>
      <c r="B190" s="118" t="s">
        <v>103</v>
      </c>
      <c r="C190" s="118" t="s">
        <v>39</v>
      </c>
      <c r="D190" s="121" t="s">
        <v>13</v>
      </c>
      <c r="E190" s="118" t="s">
        <v>43</v>
      </c>
      <c r="F190" s="9" t="s">
        <v>20</v>
      </c>
      <c r="G190" s="9">
        <f>G191+G192+G193+G194</f>
        <v>43.64</v>
      </c>
      <c r="H190" s="10">
        <f>H191+H192+H193+H194</f>
        <v>21</v>
      </c>
      <c r="I190" s="9">
        <f>I191+I192+I193+I194</f>
        <v>21</v>
      </c>
      <c r="J190" s="9"/>
    </row>
    <row r="191" spans="1:10" ht="12.75">
      <c r="A191" s="119"/>
      <c r="B191" s="119"/>
      <c r="C191" s="119"/>
      <c r="D191" s="122"/>
      <c r="E191" s="119"/>
      <c r="F191" s="11" t="s">
        <v>22</v>
      </c>
      <c r="G191" s="12">
        <v>0</v>
      </c>
      <c r="H191" s="11">
        <v>0</v>
      </c>
      <c r="I191" s="11">
        <v>0</v>
      </c>
      <c r="J191" s="11"/>
    </row>
    <row r="192" spans="1:10" ht="12.75">
      <c r="A192" s="119"/>
      <c r="B192" s="119"/>
      <c r="C192" s="119"/>
      <c r="D192" s="122"/>
      <c r="E192" s="119"/>
      <c r="F192" s="11" t="s">
        <v>21</v>
      </c>
      <c r="G192" s="11">
        <v>0</v>
      </c>
      <c r="H192" s="11">
        <v>0</v>
      </c>
      <c r="I192" s="11">
        <v>0</v>
      </c>
      <c r="J192" s="11"/>
    </row>
    <row r="193" spans="1:10" ht="12.75">
      <c r="A193" s="119"/>
      <c r="B193" s="119"/>
      <c r="C193" s="119"/>
      <c r="D193" s="122"/>
      <c r="E193" s="119"/>
      <c r="F193" s="11" t="s">
        <v>24</v>
      </c>
      <c r="G193" s="11">
        <v>43.64</v>
      </c>
      <c r="H193" s="11">
        <v>21</v>
      </c>
      <c r="I193" s="11">
        <v>21</v>
      </c>
      <c r="J193" s="11"/>
    </row>
    <row r="194" spans="1:10" ht="12.75">
      <c r="A194" s="120"/>
      <c r="B194" s="120"/>
      <c r="C194" s="120"/>
      <c r="D194" s="123"/>
      <c r="E194" s="120"/>
      <c r="F194" s="13" t="s">
        <v>23</v>
      </c>
      <c r="G194" s="11">
        <v>0</v>
      </c>
      <c r="H194" s="11">
        <v>0</v>
      </c>
      <c r="I194" s="11">
        <v>0</v>
      </c>
      <c r="J194" s="11"/>
    </row>
    <row r="195" spans="1:10" ht="12.75">
      <c r="A195" s="143" t="s">
        <v>115</v>
      </c>
      <c r="B195" s="85" t="s">
        <v>104</v>
      </c>
      <c r="C195" s="85" t="s">
        <v>39</v>
      </c>
      <c r="D195" s="222" t="s">
        <v>13</v>
      </c>
      <c r="E195" s="85" t="s">
        <v>105</v>
      </c>
      <c r="F195" s="6" t="s">
        <v>20</v>
      </c>
      <c r="G195" s="6">
        <f>G196+G197+G198+G199</f>
        <v>0</v>
      </c>
      <c r="H195" s="7">
        <f>H196+H197+H198+H199</f>
        <v>0</v>
      </c>
      <c r="I195" s="6">
        <f>I196+I197+I198+I199</f>
        <v>0</v>
      </c>
      <c r="J195" s="6"/>
    </row>
    <row r="196" spans="1:10" ht="12.75">
      <c r="A196" s="116"/>
      <c r="B196" s="116"/>
      <c r="C196" s="116"/>
      <c r="D196" s="89"/>
      <c r="E196" s="116"/>
      <c r="F196" s="3" t="s">
        <v>22</v>
      </c>
      <c r="G196" s="4">
        <v>0</v>
      </c>
      <c r="H196" s="3">
        <v>0</v>
      </c>
      <c r="I196" s="3">
        <v>0</v>
      </c>
      <c r="J196" s="3"/>
    </row>
    <row r="197" spans="1:10" ht="12.75">
      <c r="A197" s="116"/>
      <c r="B197" s="116"/>
      <c r="C197" s="116"/>
      <c r="D197" s="89"/>
      <c r="E197" s="116"/>
      <c r="F197" s="3" t="s">
        <v>21</v>
      </c>
      <c r="G197" s="3">
        <v>0</v>
      </c>
      <c r="H197" s="3">
        <v>0</v>
      </c>
      <c r="I197" s="3">
        <v>0</v>
      </c>
      <c r="J197" s="3"/>
    </row>
    <row r="198" spans="1:10" ht="12.75">
      <c r="A198" s="116"/>
      <c r="B198" s="116"/>
      <c r="C198" s="116"/>
      <c r="D198" s="89"/>
      <c r="E198" s="116"/>
      <c r="F198" s="3" t="s">
        <v>24</v>
      </c>
      <c r="G198" s="3">
        <v>0</v>
      </c>
      <c r="H198" s="3">
        <v>0</v>
      </c>
      <c r="I198" s="3">
        <v>0</v>
      </c>
      <c r="J198" s="3"/>
    </row>
    <row r="199" spans="1:10" ht="36.75" customHeight="1">
      <c r="A199" s="117"/>
      <c r="B199" s="117"/>
      <c r="C199" s="117"/>
      <c r="D199" s="90"/>
      <c r="E199" s="117"/>
      <c r="F199" s="5" t="s">
        <v>23</v>
      </c>
      <c r="G199" s="3">
        <v>0</v>
      </c>
      <c r="H199" s="3">
        <v>0</v>
      </c>
      <c r="I199" s="3">
        <v>0</v>
      </c>
      <c r="J199" s="3"/>
    </row>
    <row r="200" spans="1:10" ht="12.75">
      <c r="A200" s="157" t="s">
        <v>116</v>
      </c>
      <c r="B200" s="158"/>
      <c r="C200" s="158"/>
      <c r="D200" s="158"/>
      <c r="E200" s="159"/>
      <c r="F200" s="8" t="s">
        <v>20</v>
      </c>
      <c r="G200" s="9">
        <f>G205+G210+G215+G225</f>
        <v>18223.21</v>
      </c>
      <c r="H200" s="10">
        <f>H201+H202+H203+H204</f>
        <v>11359.7</v>
      </c>
      <c r="I200" s="9">
        <f>I205+I210+I210+I215+I225</f>
        <v>11321.7</v>
      </c>
      <c r="J200" s="9"/>
    </row>
    <row r="201" spans="1:10" ht="12.75">
      <c r="A201" s="160"/>
      <c r="B201" s="161"/>
      <c r="C201" s="161"/>
      <c r="D201" s="161"/>
      <c r="E201" s="162"/>
      <c r="F201" s="11" t="s">
        <v>22</v>
      </c>
      <c r="G201" s="12">
        <v>0</v>
      </c>
      <c r="H201" s="11">
        <f>H206+H211+H216+H221+H226</f>
        <v>7044.8</v>
      </c>
      <c r="I201" s="11">
        <f>I206+I211+I216+I221+I226</f>
        <v>7027.2</v>
      </c>
      <c r="J201" s="11"/>
    </row>
    <row r="202" spans="1:10" ht="12.75">
      <c r="A202" s="160"/>
      <c r="B202" s="161"/>
      <c r="C202" s="161"/>
      <c r="D202" s="161"/>
      <c r="E202" s="162"/>
      <c r="F202" s="11" t="s">
        <v>21</v>
      </c>
      <c r="G202" s="11">
        <v>0</v>
      </c>
      <c r="H202" s="11">
        <v>0</v>
      </c>
      <c r="I202" s="11">
        <f>I207+I212+I217+I222+I227</f>
        <v>0</v>
      </c>
      <c r="J202" s="11"/>
    </row>
    <row r="203" spans="1:10" ht="12.75">
      <c r="A203" s="160"/>
      <c r="B203" s="161"/>
      <c r="C203" s="161"/>
      <c r="D203" s="161"/>
      <c r="E203" s="162"/>
      <c r="F203" s="11" t="s">
        <v>24</v>
      </c>
      <c r="G203" s="11">
        <f>G205+G210+G215+G225</f>
        <v>18223.21</v>
      </c>
      <c r="H203" s="11">
        <f>H208+H213+H218+H223+H228</f>
        <v>4314.9</v>
      </c>
      <c r="I203" s="11">
        <f>I208+I213+I218+I223+I228</f>
        <v>4294.5</v>
      </c>
      <c r="J203" s="11"/>
    </row>
    <row r="204" spans="1:10" ht="12.75">
      <c r="A204" s="163"/>
      <c r="B204" s="164"/>
      <c r="C204" s="164"/>
      <c r="D204" s="164"/>
      <c r="E204" s="165"/>
      <c r="F204" s="13" t="s">
        <v>23</v>
      </c>
      <c r="G204" s="11">
        <v>0</v>
      </c>
      <c r="H204" s="11">
        <f>H209+H214+H219+H224+H224+H229</f>
        <v>0</v>
      </c>
      <c r="I204" s="11">
        <f>I209+I214+I219+I224+I229</f>
        <v>0</v>
      </c>
      <c r="J204" s="11"/>
    </row>
    <row r="205" spans="1:10" ht="12.75">
      <c r="A205" s="253" t="s">
        <v>121</v>
      </c>
      <c r="B205" s="118" t="s">
        <v>117</v>
      </c>
      <c r="C205" s="118" t="s">
        <v>39</v>
      </c>
      <c r="D205" s="121" t="s">
        <v>13</v>
      </c>
      <c r="E205" s="118" t="s">
        <v>43</v>
      </c>
      <c r="F205" s="9" t="s">
        <v>20</v>
      </c>
      <c r="G205" s="9">
        <f>G206+G207+G208+G209</f>
        <v>240</v>
      </c>
      <c r="H205" s="10">
        <f>H206+H207+H208+H209</f>
        <v>0</v>
      </c>
      <c r="I205" s="9">
        <f>I206+I207+I208+I209</f>
        <v>0</v>
      </c>
      <c r="J205" s="9"/>
    </row>
    <row r="206" spans="1:10" ht="12.75">
      <c r="A206" s="119"/>
      <c r="B206" s="119"/>
      <c r="C206" s="119"/>
      <c r="D206" s="122"/>
      <c r="E206" s="119"/>
      <c r="F206" s="11" t="s">
        <v>22</v>
      </c>
      <c r="G206" s="12">
        <v>0</v>
      </c>
      <c r="H206" s="11">
        <v>0</v>
      </c>
      <c r="I206" s="11">
        <v>0</v>
      </c>
      <c r="J206" s="11"/>
    </row>
    <row r="207" spans="1:10" ht="12.75">
      <c r="A207" s="119"/>
      <c r="B207" s="119"/>
      <c r="C207" s="119"/>
      <c r="D207" s="122"/>
      <c r="E207" s="119"/>
      <c r="F207" s="11" t="s">
        <v>21</v>
      </c>
      <c r="G207" s="11">
        <v>0</v>
      </c>
      <c r="H207" s="11">
        <v>0</v>
      </c>
      <c r="I207" s="11">
        <v>0</v>
      </c>
      <c r="J207" s="11"/>
    </row>
    <row r="208" spans="1:10" ht="12.75">
      <c r="A208" s="119"/>
      <c r="B208" s="119"/>
      <c r="C208" s="119"/>
      <c r="D208" s="122"/>
      <c r="E208" s="119"/>
      <c r="F208" s="11" t="s">
        <v>24</v>
      </c>
      <c r="G208" s="11">
        <v>240</v>
      </c>
      <c r="H208" s="11">
        <v>0</v>
      </c>
      <c r="I208" s="11">
        <v>0</v>
      </c>
      <c r="J208" s="11"/>
    </row>
    <row r="209" spans="1:10" ht="12.75">
      <c r="A209" s="120"/>
      <c r="B209" s="120"/>
      <c r="C209" s="120"/>
      <c r="D209" s="123"/>
      <c r="E209" s="120"/>
      <c r="F209" s="13" t="s">
        <v>23</v>
      </c>
      <c r="G209" s="11">
        <v>0</v>
      </c>
      <c r="H209" s="11">
        <v>0</v>
      </c>
      <c r="I209" s="11">
        <v>0</v>
      </c>
      <c r="J209" s="11"/>
    </row>
    <row r="210" spans="1:10" ht="12.75">
      <c r="A210" s="253" t="s">
        <v>122</v>
      </c>
      <c r="B210" s="118" t="s">
        <v>118</v>
      </c>
      <c r="C210" s="118" t="s">
        <v>39</v>
      </c>
      <c r="D210" s="121" t="s">
        <v>13</v>
      </c>
      <c r="E210" s="118" t="s">
        <v>41</v>
      </c>
      <c r="F210" s="9" t="s">
        <v>20</v>
      </c>
      <c r="G210" s="9">
        <f>G211+G212+G213+G214</f>
        <v>10</v>
      </c>
      <c r="H210" s="10">
        <f>H211+H212+H213+H214</f>
        <v>0</v>
      </c>
      <c r="I210" s="9">
        <v>0</v>
      </c>
      <c r="J210" s="9"/>
    </row>
    <row r="211" spans="1:10" ht="12.75">
      <c r="A211" s="119"/>
      <c r="B211" s="119"/>
      <c r="C211" s="119"/>
      <c r="D211" s="122"/>
      <c r="E211" s="119"/>
      <c r="F211" s="11" t="s">
        <v>22</v>
      </c>
      <c r="G211" s="12">
        <v>0</v>
      </c>
      <c r="H211" s="11">
        <v>0</v>
      </c>
      <c r="I211" s="11">
        <v>0</v>
      </c>
      <c r="J211" s="11"/>
    </row>
    <row r="212" spans="1:10" ht="12.75">
      <c r="A212" s="119"/>
      <c r="B212" s="119"/>
      <c r="C212" s="119"/>
      <c r="D212" s="122"/>
      <c r="E212" s="119"/>
      <c r="F212" s="11" t="s">
        <v>21</v>
      </c>
      <c r="G212" s="11">
        <v>0</v>
      </c>
      <c r="H212" s="11">
        <v>0</v>
      </c>
      <c r="I212" s="11">
        <v>0</v>
      </c>
      <c r="J212" s="11"/>
    </row>
    <row r="213" spans="1:10" ht="12.75">
      <c r="A213" s="119"/>
      <c r="B213" s="119"/>
      <c r="C213" s="119"/>
      <c r="D213" s="122"/>
      <c r="E213" s="119"/>
      <c r="F213" s="11" t="s">
        <v>24</v>
      </c>
      <c r="G213" s="11">
        <v>10</v>
      </c>
      <c r="H213" s="11">
        <v>0</v>
      </c>
      <c r="I213" s="11">
        <v>0</v>
      </c>
      <c r="J213" s="11"/>
    </row>
    <row r="214" spans="1:10" ht="56.25" customHeight="1">
      <c r="A214" s="120"/>
      <c r="B214" s="120"/>
      <c r="C214" s="120"/>
      <c r="D214" s="123"/>
      <c r="E214" s="120"/>
      <c r="F214" s="13" t="s">
        <v>23</v>
      </c>
      <c r="G214" s="11">
        <v>0</v>
      </c>
      <c r="H214" s="11">
        <v>0</v>
      </c>
      <c r="I214" s="11">
        <v>0</v>
      </c>
      <c r="J214" s="11"/>
    </row>
    <row r="215" spans="1:10" ht="12.75">
      <c r="A215" s="253" t="s">
        <v>123</v>
      </c>
      <c r="B215" s="118" t="s">
        <v>119</v>
      </c>
      <c r="C215" s="118" t="s">
        <v>39</v>
      </c>
      <c r="D215" s="121" t="s">
        <v>13</v>
      </c>
      <c r="E215" s="118" t="s">
        <v>41</v>
      </c>
      <c r="F215" s="9" t="s">
        <v>20</v>
      </c>
      <c r="G215" s="9">
        <f>G216+G217+G218+G219</f>
        <v>100</v>
      </c>
      <c r="H215" s="10">
        <f>H216+H217+H218+H219</f>
        <v>35</v>
      </c>
      <c r="I215" s="9">
        <f>I216+I217+I218+I219</f>
        <v>35</v>
      </c>
      <c r="J215" s="9"/>
    </row>
    <row r="216" spans="1:10" ht="12.75">
      <c r="A216" s="119"/>
      <c r="B216" s="119"/>
      <c r="C216" s="119"/>
      <c r="D216" s="122"/>
      <c r="E216" s="119"/>
      <c r="F216" s="11" t="s">
        <v>22</v>
      </c>
      <c r="G216" s="12">
        <v>0</v>
      </c>
      <c r="H216" s="11">
        <v>0</v>
      </c>
      <c r="I216" s="11">
        <v>0</v>
      </c>
      <c r="J216" s="11"/>
    </row>
    <row r="217" spans="1:10" ht="12.75">
      <c r="A217" s="119"/>
      <c r="B217" s="119"/>
      <c r="C217" s="119"/>
      <c r="D217" s="122"/>
      <c r="E217" s="119"/>
      <c r="F217" s="11" t="s">
        <v>21</v>
      </c>
      <c r="G217" s="11">
        <v>0</v>
      </c>
      <c r="H217" s="11">
        <v>0</v>
      </c>
      <c r="I217" s="11">
        <v>0</v>
      </c>
      <c r="J217" s="11"/>
    </row>
    <row r="218" spans="1:10" ht="12.75">
      <c r="A218" s="119"/>
      <c r="B218" s="119"/>
      <c r="C218" s="119"/>
      <c r="D218" s="122"/>
      <c r="E218" s="119"/>
      <c r="F218" s="11" t="s">
        <v>24</v>
      </c>
      <c r="G218" s="11">
        <v>100</v>
      </c>
      <c r="H218" s="11">
        <v>35</v>
      </c>
      <c r="I218" s="11">
        <v>35</v>
      </c>
      <c r="J218" s="11"/>
    </row>
    <row r="219" spans="1:10" ht="60.75" customHeight="1">
      <c r="A219" s="120"/>
      <c r="B219" s="120"/>
      <c r="C219" s="120"/>
      <c r="D219" s="123"/>
      <c r="E219" s="120"/>
      <c r="F219" s="13" t="s">
        <v>23</v>
      </c>
      <c r="G219" s="11">
        <v>0</v>
      </c>
      <c r="H219" s="11">
        <v>0</v>
      </c>
      <c r="I219" s="11">
        <v>0</v>
      </c>
      <c r="J219" s="11"/>
    </row>
    <row r="220" spans="1:10" ht="12.75">
      <c r="A220" s="143" t="s">
        <v>124</v>
      </c>
      <c r="B220" s="85" t="s">
        <v>209</v>
      </c>
      <c r="C220" s="85" t="s">
        <v>39</v>
      </c>
      <c r="D220" s="222" t="s">
        <v>13</v>
      </c>
      <c r="E220" s="85" t="s">
        <v>43</v>
      </c>
      <c r="F220" s="6" t="s">
        <v>20</v>
      </c>
      <c r="G220" s="6">
        <f>G224+G223+G222+G221</f>
        <v>0</v>
      </c>
      <c r="H220" s="7">
        <f>H224+H223+H222+H221</f>
        <v>0</v>
      </c>
      <c r="I220" s="6">
        <f>I224+I223+I222+I221</f>
        <v>0</v>
      </c>
      <c r="J220" s="6"/>
    </row>
    <row r="221" spans="1:10" ht="12.75">
      <c r="A221" s="116"/>
      <c r="B221" s="116"/>
      <c r="C221" s="116"/>
      <c r="D221" s="89"/>
      <c r="E221" s="116"/>
      <c r="F221" s="3" t="s">
        <v>22</v>
      </c>
      <c r="G221" s="4">
        <v>0</v>
      </c>
      <c r="H221" s="3">
        <v>0</v>
      </c>
      <c r="I221" s="3">
        <v>0</v>
      </c>
      <c r="J221" s="3"/>
    </row>
    <row r="222" spans="1:10" ht="12.75">
      <c r="A222" s="116"/>
      <c r="B222" s="116"/>
      <c r="C222" s="116"/>
      <c r="D222" s="89"/>
      <c r="E222" s="116"/>
      <c r="F222" s="3" t="s">
        <v>21</v>
      </c>
      <c r="G222" s="3">
        <v>0</v>
      </c>
      <c r="H222" s="3">
        <v>0</v>
      </c>
      <c r="I222" s="3">
        <v>0</v>
      </c>
      <c r="J222" s="3"/>
    </row>
    <row r="223" spans="1:10" ht="12.75">
      <c r="A223" s="116"/>
      <c r="B223" s="116"/>
      <c r="C223" s="116"/>
      <c r="D223" s="89"/>
      <c r="E223" s="116"/>
      <c r="F223" s="3" t="s">
        <v>24</v>
      </c>
      <c r="G223" s="3">
        <v>0</v>
      </c>
      <c r="H223" s="3">
        <v>0</v>
      </c>
      <c r="I223" s="3">
        <v>0</v>
      </c>
      <c r="J223" s="3"/>
    </row>
    <row r="224" spans="1:10" ht="72.75" customHeight="1">
      <c r="A224" s="117"/>
      <c r="B224" s="117"/>
      <c r="C224" s="117"/>
      <c r="D224" s="90"/>
      <c r="E224" s="117"/>
      <c r="F224" s="5" t="s">
        <v>23</v>
      </c>
      <c r="G224" s="3">
        <v>0</v>
      </c>
      <c r="H224" s="3">
        <v>0</v>
      </c>
      <c r="I224" s="3">
        <v>0</v>
      </c>
      <c r="J224" s="3"/>
    </row>
    <row r="225" spans="1:10" ht="12.75">
      <c r="A225" s="253" t="s">
        <v>125</v>
      </c>
      <c r="B225" s="118" t="s">
        <v>192</v>
      </c>
      <c r="C225" s="118" t="s">
        <v>39</v>
      </c>
      <c r="D225" s="121" t="s">
        <v>13</v>
      </c>
      <c r="E225" s="118" t="s">
        <v>120</v>
      </c>
      <c r="F225" s="9" t="s">
        <v>20</v>
      </c>
      <c r="G225" s="9">
        <f>G226+G227+G228+G229</f>
        <v>17873.21</v>
      </c>
      <c r="H225" s="10">
        <f>H226+H227+H228+H229</f>
        <v>11324.7</v>
      </c>
      <c r="I225" s="9">
        <f>I226+I227+I228+I229</f>
        <v>11286.7</v>
      </c>
      <c r="J225" s="9"/>
    </row>
    <row r="226" spans="1:10" ht="12.75">
      <c r="A226" s="119"/>
      <c r="B226" s="119"/>
      <c r="C226" s="119"/>
      <c r="D226" s="122"/>
      <c r="E226" s="119"/>
      <c r="F226" s="11" t="s">
        <v>22</v>
      </c>
      <c r="G226" s="12">
        <v>0</v>
      </c>
      <c r="H226" s="11">
        <v>7044.8</v>
      </c>
      <c r="I226" s="11">
        <v>7027.2</v>
      </c>
      <c r="J226" s="11"/>
    </row>
    <row r="227" spans="1:10" ht="12.75">
      <c r="A227" s="119"/>
      <c r="B227" s="119"/>
      <c r="C227" s="119"/>
      <c r="D227" s="122"/>
      <c r="E227" s="119"/>
      <c r="F227" s="11" t="s">
        <v>21</v>
      </c>
      <c r="G227" s="11">
        <v>0</v>
      </c>
      <c r="H227" s="11">
        <v>0</v>
      </c>
      <c r="I227" s="11">
        <v>0</v>
      </c>
      <c r="J227" s="11"/>
    </row>
    <row r="228" spans="1:10" ht="12.75">
      <c r="A228" s="119"/>
      <c r="B228" s="119"/>
      <c r="C228" s="119"/>
      <c r="D228" s="122"/>
      <c r="E228" s="119"/>
      <c r="F228" s="11" t="s">
        <v>24</v>
      </c>
      <c r="G228" s="11">
        <v>17873.21</v>
      </c>
      <c r="H228" s="11">
        <v>4279.9</v>
      </c>
      <c r="I228" s="11">
        <v>4259.5</v>
      </c>
      <c r="J228" s="11"/>
    </row>
    <row r="229" spans="1:10" ht="145.5" customHeight="1">
      <c r="A229" s="120"/>
      <c r="B229" s="120"/>
      <c r="C229" s="120"/>
      <c r="D229" s="123"/>
      <c r="E229" s="120"/>
      <c r="F229" s="13" t="s">
        <v>23</v>
      </c>
      <c r="G229" s="11">
        <v>0</v>
      </c>
      <c r="H229" s="11">
        <v>0</v>
      </c>
      <c r="I229" s="11">
        <v>0</v>
      </c>
      <c r="J229" s="11"/>
    </row>
    <row r="230" spans="1:10" ht="12.75">
      <c r="A230" s="157" t="s">
        <v>126</v>
      </c>
      <c r="B230" s="158"/>
      <c r="C230" s="158"/>
      <c r="D230" s="158"/>
      <c r="E230" s="159"/>
      <c r="F230" s="8" t="s">
        <v>20</v>
      </c>
      <c r="G230" s="9">
        <f>G235+G235</f>
        <v>4</v>
      </c>
      <c r="H230" s="10">
        <f>H235+H240</f>
        <v>163.5</v>
      </c>
      <c r="I230" s="9">
        <f>I231+I232+I233+I234</f>
        <v>163.5</v>
      </c>
      <c r="J230" s="9"/>
    </row>
    <row r="231" spans="1:10" ht="12.75">
      <c r="A231" s="160"/>
      <c r="B231" s="161"/>
      <c r="C231" s="161"/>
      <c r="D231" s="161"/>
      <c r="E231" s="162"/>
      <c r="F231" s="11" t="s">
        <v>22</v>
      </c>
      <c r="G231" s="12">
        <v>0</v>
      </c>
      <c r="H231" s="11">
        <v>0</v>
      </c>
      <c r="I231" s="11">
        <f>I236+I241</f>
        <v>163.5</v>
      </c>
      <c r="J231" s="11"/>
    </row>
    <row r="232" spans="1:10" ht="12.75">
      <c r="A232" s="160"/>
      <c r="B232" s="161"/>
      <c r="C232" s="161"/>
      <c r="D232" s="161"/>
      <c r="E232" s="162"/>
      <c r="F232" s="11" t="s">
        <v>21</v>
      </c>
      <c r="G232" s="11">
        <v>0</v>
      </c>
      <c r="H232" s="11">
        <v>0</v>
      </c>
      <c r="I232" s="11">
        <f>I237+I242</f>
        <v>0</v>
      </c>
      <c r="J232" s="11"/>
    </row>
    <row r="233" spans="1:10" ht="12.75">
      <c r="A233" s="160"/>
      <c r="B233" s="161"/>
      <c r="C233" s="161"/>
      <c r="D233" s="161"/>
      <c r="E233" s="162"/>
      <c r="F233" s="11" t="s">
        <v>24</v>
      </c>
      <c r="G233" s="11">
        <f>G238+G243</f>
        <v>4</v>
      </c>
      <c r="H233" s="11">
        <f>H238+H243</f>
        <v>0</v>
      </c>
      <c r="I233" s="11">
        <f>I238+I243</f>
        <v>0</v>
      </c>
      <c r="J233" s="11"/>
    </row>
    <row r="234" spans="1:10" ht="12.75">
      <c r="A234" s="163"/>
      <c r="B234" s="164"/>
      <c r="C234" s="164"/>
      <c r="D234" s="164"/>
      <c r="E234" s="165"/>
      <c r="F234" s="13" t="s">
        <v>23</v>
      </c>
      <c r="G234" s="11">
        <v>0</v>
      </c>
      <c r="H234" s="11">
        <v>0</v>
      </c>
      <c r="I234" s="11">
        <f>I239+I244</f>
        <v>0</v>
      </c>
      <c r="J234" s="11"/>
    </row>
    <row r="235" spans="1:10" ht="12.75">
      <c r="A235" s="143" t="s">
        <v>129</v>
      </c>
      <c r="B235" s="85" t="s">
        <v>127</v>
      </c>
      <c r="C235" s="118" t="s">
        <v>39</v>
      </c>
      <c r="D235" s="121" t="s">
        <v>13</v>
      </c>
      <c r="E235" s="85" t="s">
        <v>41</v>
      </c>
      <c r="F235" s="2" t="s">
        <v>20</v>
      </c>
      <c r="G235" s="6">
        <f>G236+G237+G238+G239</f>
        <v>2</v>
      </c>
      <c r="H235" s="7">
        <f>H236+H237+H238+H239</f>
        <v>163.5</v>
      </c>
      <c r="I235" s="6">
        <f>I239+I238+I237+I236</f>
        <v>163.5</v>
      </c>
      <c r="J235" s="6"/>
    </row>
    <row r="236" spans="1:10" ht="12.75">
      <c r="A236" s="116"/>
      <c r="B236" s="116"/>
      <c r="C236" s="119"/>
      <c r="D236" s="122"/>
      <c r="E236" s="116"/>
      <c r="F236" s="3" t="s">
        <v>22</v>
      </c>
      <c r="G236" s="4">
        <v>0</v>
      </c>
      <c r="H236" s="3">
        <v>163.5</v>
      </c>
      <c r="I236" s="3">
        <v>163.5</v>
      </c>
      <c r="J236" s="3"/>
    </row>
    <row r="237" spans="1:10" ht="12.75">
      <c r="A237" s="116"/>
      <c r="B237" s="116"/>
      <c r="C237" s="119"/>
      <c r="D237" s="122"/>
      <c r="E237" s="116"/>
      <c r="F237" s="3" t="s">
        <v>21</v>
      </c>
      <c r="G237" s="3">
        <v>0</v>
      </c>
      <c r="H237" s="3">
        <v>0</v>
      </c>
      <c r="I237" s="3">
        <v>0</v>
      </c>
      <c r="J237" s="3"/>
    </row>
    <row r="238" spans="1:10" ht="12.75">
      <c r="A238" s="116"/>
      <c r="B238" s="116"/>
      <c r="C238" s="119"/>
      <c r="D238" s="122"/>
      <c r="E238" s="116"/>
      <c r="F238" s="3" t="s">
        <v>24</v>
      </c>
      <c r="G238" s="3">
        <v>2</v>
      </c>
      <c r="H238" s="3">
        <v>0</v>
      </c>
      <c r="I238" s="3">
        <v>0</v>
      </c>
      <c r="J238" s="3"/>
    </row>
    <row r="239" spans="1:10" ht="12.75">
      <c r="A239" s="117"/>
      <c r="B239" s="117"/>
      <c r="C239" s="120"/>
      <c r="D239" s="123"/>
      <c r="E239" s="117"/>
      <c r="F239" s="5" t="s">
        <v>23</v>
      </c>
      <c r="G239" s="3">
        <v>0</v>
      </c>
      <c r="H239" s="3">
        <v>0</v>
      </c>
      <c r="I239" s="3">
        <v>0</v>
      </c>
      <c r="J239" s="3"/>
    </row>
    <row r="240" spans="1:10" ht="12.75">
      <c r="A240" s="143" t="s">
        <v>130</v>
      </c>
      <c r="B240" s="85" t="s">
        <v>128</v>
      </c>
      <c r="C240" s="85" t="s">
        <v>39</v>
      </c>
      <c r="D240" s="121" t="s">
        <v>13</v>
      </c>
      <c r="E240" s="85" t="s">
        <v>41</v>
      </c>
      <c r="F240" s="6" t="s">
        <v>20</v>
      </c>
      <c r="G240" s="6">
        <f>G241+G242+G243+G244</f>
        <v>2</v>
      </c>
      <c r="H240" s="7">
        <f>H241+H242+H243+H244</f>
        <v>0</v>
      </c>
      <c r="I240" s="6">
        <v>0</v>
      </c>
      <c r="J240" s="6"/>
    </row>
    <row r="241" spans="1:10" ht="12.75">
      <c r="A241" s="116"/>
      <c r="B241" s="116"/>
      <c r="C241" s="116"/>
      <c r="D241" s="122"/>
      <c r="E241" s="116"/>
      <c r="F241" s="3" t="s">
        <v>22</v>
      </c>
      <c r="G241" s="4">
        <v>0</v>
      </c>
      <c r="H241" s="3">
        <v>0</v>
      </c>
      <c r="I241" s="3">
        <v>0</v>
      </c>
      <c r="J241" s="3"/>
    </row>
    <row r="242" spans="1:10" ht="12.75">
      <c r="A242" s="116"/>
      <c r="B242" s="116"/>
      <c r="C242" s="116"/>
      <c r="D242" s="122"/>
      <c r="E242" s="116"/>
      <c r="F242" s="3" t="s">
        <v>21</v>
      </c>
      <c r="G242" s="3">
        <v>0</v>
      </c>
      <c r="H242" s="3">
        <v>0</v>
      </c>
      <c r="I242" s="3">
        <v>0</v>
      </c>
      <c r="J242" s="3"/>
    </row>
    <row r="243" spans="1:10" ht="12.75">
      <c r="A243" s="116"/>
      <c r="B243" s="116"/>
      <c r="C243" s="116"/>
      <c r="D243" s="122"/>
      <c r="E243" s="116"/>
      <c r="F243" s="3" t="s">
        <v>24</v>
      </c>
      <c r="G243" s="3">
        <v>2</v>
      </c>
      <c r="H243" s="3">
        <v>0</v>
      </c>
      <c r="I243" s="3">
        <v>0</v>
      </c>
      <c r="J243" s="3"/>
    </row>
    <row r="244" spans="1:10" ht="34.5" customHeight="1">
      <c r="A244" s="117"/>
      <c r="B244" s="117"/>
      <c r="C244" s="117"/>
      <c r="D244" s="123"/>
      <c r="E244" s="117"/>
      <c r="F244" s="5" t="s">
        <v>23</v>
      </c>
      <c r="G244" s="3">
        <v>0</v>
      </c>
      <c r="H244" s="3">
        <v>0</v>
      </c>
      <c r="I244" s="3">
        <v>0</v>
      </c>
      <c r="J244" s="3"/>
    </row>
    <row r="245" spans="1:10" ht="12.75">
      <c r="A245" s="157" t="s">
        <v>131</v>
      </c>
      <c r="B245" s="158"/>
      <c r="C245" s="158"/>
      <c r="D245" s="158"/>
      <c r="E245" s="159"/>
      <c r="F245" s="8" t="s">
        <v>20</v>
      </c>
      <c r="G245" s="9">
        <f>G246+G247+G248+G249</f>
        <v>0</v>
      </c>
      <c r="H245" s="10">
        <f>H246+H247+H248+H249</f>
        <v>77333.2</v>
      </c>
      <c r="I245" s="9">
        <f>I246+I247+I248+I249</f>
        <v>76993.8</v>
      </c>
      <c r="J245" s="9"/>
    </row>
    <row r="246" spans="1:10" ht="12.75">
      <c r="A246" s="160"/>
      <c r="B246" s="161"/>
      <c r="C246" s="161"/>
      <c r="D246" s="161"/>
      <c r="E246" s="162"/>
      <c r="F246" s="11" t="s">
        <v>22</v>
      </c>
      <c r="G246" s="12">
        <v>0</v>
      </c>
      <c r="H246" s="11">
        <v>0</v>
      </c>
      <c r="I246" s="11">
        <v>0</v>
      </c>
      <c r="J246" s="11"/>
    </row>
    <row r="247" spans="1:10" ht="12.75">
      <c r="A247" s="160"/>
      <c r="B247" s="161"/>
      <c r="C247" s="161"/>
      <c r="D247" s="161"/>
      <c r="E247" s="162"/>
      <c r="F247" s="11" t="s">
        <v>21</v>
      </c>
      <c r="G247" s="11">
        <v>0</v>
      </c>
      <c r="H247" s="11">
        <v>0</v>
      </c>
      <c r="I247" s="11">
        <v>0</v>
      </c>
      <c r="J247" s="11"/>
    </row>
    <row r="248" spans="1:10" ht="12.75">
      <c r="A248" s="160"/>
      <c r="B248" s="161"/>
      <c r="C248" s="161"/>
      <c r="D248" s="161"/>
      <c r="E248" s="162"/>
      <c r="F248" s="11" t="s">
        <v>24</v>
      </c>
      <c r="G248" s="11">
        <v>0</v>
      </c>
      <c r="H248" s="11">
        <v>77333.2</v>
      </c>
      <c r="I248" s="11">
        <v>76993.8</v>
      </c>
      <c r="J248" s="11"/>
    </row>
    <row r="249" spans="1:10" ht="12.75">
      <c r="A249" s="163"/>
      <c r="B249" s="164"/>
      <c r="C249" s="164"/>
      <c r="D249" s="164"/>
      <c r="E249" s="165"/>
      <c r="F249" s="13" t="s">
        <v>23</v>
      </c>
      <c r="G249" s="11">
        <v>0</v>
      </c>
      <c r="H249" s="11">
        <v>0</v>
      </c>
      <c r="I249" s="11">
        <v>0</v>
      </c>
      <c r="J249" s="11"/>
    </row>
    <row r="250" spans="1:10" ht="12.75">
      <c r="A250" s="157" t="s">
        <v>218</v>
      </c>
      <c r="B250" s="158"/>
      <c r="C250" s="158"/>
      <c r="D250" s="158"/>
      <c r="E250" s="159"/>
      <c r="F250" s="8" t="s">
        <v>20</v>
      </c>
      <c r="G250" s="9">
        <f>G251+G252+G253+G254</f>
        <v>0</v>
      </c>
      <c r="H250" s="10">
        <f>H251+H252+H253+H254</f>
        <v>0</v>
      </c>
      <c r="I250" s="9">
        <f>I251+I252+I253+I254</f>
        <v>0</v>
      </c>
      <c r="J250" s="9"/>
    </row>
    <row r="251" spans="1:10" ht="12.75">
      <c r="A251" s="160"/>
      <c r="B251" s="161"/>
      <c r="C251" s="161"/>
      <c r="D251" s="161"/>
      <c r="E251" s="162"/>
      <c r="F251" s="11" t="s">
        <v>22</v>
      </c>
      <c r="G251" s="12">
        <v>0</v>
      </c>
      <c r="H251" s="11">
        <v>0</v>
      </c>
      <c r="I251" s="11">
        <f>I256+I261+I268+I273+I278</f>
        <v>0</v>
      </c>
      <c r="J251" s="11"/>
    </row>
    <row r="252" spans="1:10" ht="12.75">
      <c r="A252" s="160"/>
      <c r="B252" s="161"/>
      <c r="C252" s="161"/>
      <c r="D252" s="161"/>
      <c r="E252" s="162"/>
      <c r="F252" s="11" t="s">
        <v>21</v>
      </c>
      <c r="G252" s="11">
        <v>0</v>
      </c>
      <c r="H252" s="11">
        <v>0</v>
      </c>
      <c r="I252" s="11">
        <f>I257+I262+I269+I274+I279</f>
        <v>0</v>
      </c>
      <c r="J252" s="11"/>
    </row>
    <row r="253" spans="1:10" ht="12.75">
      <c r="A253" s="160"/>
      <c r="B253" s="161"/>
      <c r="C253" s="161"/>
      <c r="D253" s="161"/>
      <c r="E253" s="162"/>
      <c r="F253" s="11" t="s">
        <v>24</v>
      </c>
      <c r="G253" s="11">
        <v>0</v>
      </c>
      <c r="H253" s="11">
        <v>0</v>
      </c>
      <c r="I253" s="11">
        <f>I258+I263+I270+I275+I280</f>
        <v>0</v>
      </c>
      <c r="J253" s="11"/>
    </row>
    <row r="254" spans="1:10" ht="12.75">
      <c r="A254" s="163"/>
      <c r="B254" s="164"/>
      <c r="C254" s="164"/>
      <c r="D254" s="164"/>
      <c r="E254" s="165"/>
      <c r="F254" s="13" t="s">
        <v>23</v>
      </c>
      <c r="G254" s="11">
        <v>0</v>
      </c>
      <c r="H254" s="11">
        <v>0</v>
      </c>
      <c r="I254" s="11">
        <f>I259+I264+I271+I276+I281</f>
        <v>0</v>
      </c>
      <c r="J254" s="11"/>
    </row>
    <row r="255" spans="1:10" ht="12.75">
      <c r="A255" s="143" t="s">
        <v>219</v>
      </c>
      <c r="B255" s="85" t="s">
        <v>220</v>
      </c>
      <c r="C255" s="118" t="s">
        <v>39</v>
      </c>
      <c r="D255" s="121" t="s">
        <v>13</v>
      </c>
      <c r="E255" s="85" t="s">
        <v>41</v>
      </c>
      <c r="F255" s="2" t="s">
        <v>20</v>
      </c>
      <c r="G255" s="6">
        <f>G256+G257+G258+G259</f>
        <v>0</v>
      </c>
      <c r="H255" s="7">
        <f>H256+H257+H258+H259</f>
        <v>0</v>
      </c>
      <c r="I255" s="6">
        <v>0</v>
      </c>
      <c r="J255" s="6"/>
    </row>
    <row r="256" spans="1:10" ht="12.75">
      <c r="A256" s="116"/>
      <c r="B256" s="116"/>
      <c r="C256" s="119"/>
      <c r="D256" s="122"/>
      <c r="E256" s="116"/>
      <c r="F256" s="3" t="s">
        <v>22</v>
      </c>
      <c r="G256" s="4">
        <v>0</v>
      </c>
      <c r="H256" s="3">
        <v>0</v>
      </c>
      <c r="I256" s="3">
        <v>0</v>
      </c>
      <c r="J256" s="3"/>
    </row>
    <row r="257" spans="1:10" ht="12.75">
      <c r="A257" s="116"/>
      <c r="B257" s="116"/>
      <c r="C257" s="119"/>
      <c r="D257" s="122"/>
      <c r="E257" s="116"/>
      <c r="F257" s="3" t="s">
        <v>21</v>
      </c>
      <c r="G257" s="3">
        <v>0</v>
      </c>
      <c r="H257" s="3">
        <v>0</v>
      </c>
      <c r="I257" s="3">
        <v>0</v>
      </c>
      <c r="J257" s="3"/>
    </row>
    <row r="258" spans="1:10" ht="12.75">
      <c r="A258" s="116"/>
      <c r="B258" s="116"/>
      <c r="C258" s="119"/>
      <c r="D258" s="122"/>
      <c r="E258" s="116"/>
      <c r="F258" s="3" t="s">
        <v>24</v>
      </c>
      <c r="G258" s="3">
        <v>0</v>
      </c>
      <c r="H258" s="3">
        <v>0</v>
      </c>
      <c r="I258" s="3">
        <v>0</v>
      </c>
      <c r="J258" s="3"/>
    </row>
    <row r="259" spans="1:10" ht="39" customHeight="1">
      <c r="A259" s="117"/>
      <c r="B259" s="117"/>
      <c r="C259" s="120"/>
      <c r="D259" s="123"/>
      <c r="E259" s="117"/>
      <c r="F259" s="5" t="s">
        <v>23</v>
      </c>
      <c r="G259" s="3">
        <v>0</v>
      </c>
      <c r="H259" s="3">
        <v>0</v>
      </c>
      <c r="I259" s="3">
        <v>0</v>
      </c>
      <c r="J259" s="3"/>
    </row>
    <row r="260" spans="1:10" ht="12.75">
      <c r="A260" s="143" t="s">
        <v>221</v>
      </c>
      <c r="B260" s="85" t="s">
        <v>222</v>
      </c>
      <c r="C260" s="118" t="s">
        <v>39</v>
      </c>
      <c r="D260" s="121" t="s">
        <v>13</v>
      </c>
      <c r="E260" s="85" t="s">
        <v>41</v>
      </c>
      <c r="F260" s="2" t="s">
        <v>20</v>
      </c>
      <c r="G260" s="6">
        <f>G261+G262+G263+G264</f>
        <v>0</v>
      </c>
      <c r="H260" s="7">
        <f>H261+H262+H263+H264</f>
        <v>0</v>
      </c>
      <c r="I260" s="6">
        <v>0</v>
      </c>
      <c r="J260" s="6"/>
    </row>
    <row r="261" spans="1:10" ht="12.75">
      <c r="A261" s="116"/>
      <c r="B261" s="116"/>
      <c r="C261" s="119"/>
      <c r="D261" s="122"/>
      <c r="E261" s="116"/>
      <c r="F261" s="3" t="s">
        <v>22</v>
      </c>
      <c r="G261" s="3">
        <v>0</v>
      </c>
      <c r="H261" s="3">
        <v>0</v>
      </c>
      <c r="I261" s="3">
        <v>0</v>
      </c>
      <c r="J261" s="3"/>
    </row>
    <row r="262" spans="1:10" ht="12.75">
      <c r="A262" s="116"/>
      <c r="B262" s="116"/>
      <c r="C262" s="119"/>
      <c r="D262" s="122"/>
      <c r="E262" s="116"/>
      <c r="F262" s="3" t="s">
        <v>21</v>
      </c>
      <c r="G262" s="3">
        <v>0</v>
      </c>
      <c r="H262" s="3">
        <v>0</v>
      </c>
      <c r="I262" s="3">
        <v>0</v>
      </c>
      <c r="J262" s="3"/>
    </row>
    <row r="263" spans="1:10" ht="12.75">
      <c r="A263" s="116"/>
      <c r="B263" s="116"/>
      <c r="C263" s="119"/>
      <c r="D263" s="122"/>
      <c r="E263" s="116"/>
      <c r="F263" s="3" t="s">
        <v>24</v>
      </c>
      <c r="G263" s="3">
        <v>0</v>
      </c>
      <c r="H263" s="3">
        <v>0</v>
      </c>
      <c r="I263" s="3">
        <v>0</v>
      </c>
      <c r="J263" s="3"/>
    </row>
    <row r="264" spans="1:10" ht="105" customHeight="1">
      <c r="A264" s="117"/>
      <c r="B264" s="117"/>
      <c r="C264" s="120"/>
      <c r="D264" s="123"/>
      <c r="E264" s="117"/>
      <c r="F264" s="5" t="s">
        <v>23</v>
      </c>
      <c r="G264" s="3">
        <v>0</v>
      </c>
      <c r="H264" s="3">
        <v>0</v>
      </c>
      <c r="I264" s="3">
        <v>0</v>
      </c>
      <c r="J264" s="3"/>
    </row>
    <row r="265" spans="1:10" ht="23.25" customHeight="1" hidden="1">
      <c r="A265" s="66"/>
      <c r="B265" s="67"/>
      <c r="C265" s="69"/>
      <c r="D265" s="70"/>
      <c r="E265" s="68"/>
      <c r="F265" s="5"/>
      <c r="G265" s="3"/>
      <c r="H265" s="3"/>
      <c r="I265" s="3"/>
      <c r="J265" s="3"/>
    </row>
    <row r="266" spans="1:10" ht="76.5" customHeight="1" hidden="1">
      <c r="A266" s="66"/>
      <c r="B266" s="67"/>
      <c r="C266" s="69"/>
      <c r="D266" s="70"/>
      <c r="E266" s="68"/>
      <c r="F266" s="5"/>
      <c r="G266" s="3"/>
      <c r="H266" s="3"/>
      <c r="I266" s="3"/>
      <c r="J266" s="3"/>
    </row>
    <row r="267" spans="1:10" ht="19.5" customHeight="1">
      <c r="A267" s="143" t="s">
        <v>223</v>
      </c>
      <c r="B267" s="85" t="s">
        <v>224</v>
      </c>
      <c r="C267" s="118" t="s">
        <v>39</v>
      </c>
      <c r="D267" s="121" t="s">
        <v>13</v>
      </c>
      <c r="E267" s="85" t="s">
        <v>41</v>
      </c>
      <c r="F267" s="2" t="s">
        <v>20</v>
      </c>
      <c r="G267" s="6">
        <f>G268+G269+G270+G271</f>
        <v>0</v>
      </c>
      <c r="H267" s="7">
        <f>H268+H269+H270+H271</f>
        <v>0</v>
      </c>
      <c r="I267" s="6">
        <v>0</v>
      </c>
      <c r="J267" s="6"/>
    </row>
    <row r="268" spans="1:10" ht="18" customHeight="1">
      <c r="A268" s="116"/>
      <c r="B268" s="116"/>
      <c r="C268" s="119"/>
      <c r="D268" s="122"/>
      <c r="E268" s="116"/>
      <c r="F268" s="3" t="s">
        <v>22</v>
      </c>
      <c r="G268" s="4">
        <v>0</v>
      </c>
      <c r="H268" s="3">
        <v>0</v>
      </c>
      <c r="I268" s="3">
        <v>0</v>
      </c>
      <c r="J268" s="3"/>
    </row>
    <row r="269" spans="1:10" ht="19.5" customHeight="1">
      <c r="A269" s="116"/>
      <c r="B269" s="116"/>
      <c r="C269" s="119"/>
      <c r="D269" s="122"/>
      <c r="E269" s="116"/>
      <c r="F269" s="3" t="s">
        <v>21</v>
      </c>
      <c r="G269" s="3">
        <v>0</v>
      </c>
      <c r="H269" s="3">
        <v>0</v>
      </c>
      <c r="I269" s="3">
        <v>0</v>
      </c>
      <c r="J269" s="3"/>
    </row>
    <row r="270" spans="1:10" ht="15" customHeight="1">
      <c r="A270" s="116"/>
      <c r="B270" s="116"/>
      <c r="C270" s="119"/>
      <c r="D270" s="122"/>
      <c r="E270" s="116"/>
      <c r="F270" s="3" t="s">
        <v>24</v>
      </c>
      <c r="G270" s="3">
        <v>0</v>
      </c>
      <c r="H270" s="3">
        <v>0</v>
      </c>
      <c r="I270" s="3">
        <v>0</v>
      </c>
      <c r="J270" s="3"/>
    </row>
    <row r="271" spans="1:10" ht="15" customHeight="1">
      <c r="A271" s="117"/>
      <c r="B271" s="117"/>
      <c r="C271" s="120"/>
      <c r="D271" s="123"/>
      <c r="E271" s="117"/>
      <c r="F271" s="5" t="s">
        <v>23</v>
      </c>
      <c r="G271" s="3">
        <v>0</v>
      </c>
      <c r="H271" s="3">
        <v>0</v>
      </c>
      <c r="I271" s="3">
        <v>0</v>
      </c>
      <c r="J271" s="3"/>
    </row>
    <row r="272" spans="1:10" ht="15" customHeight="1">
      <c r="A272" s="143" t="s">
        <v>225</v>
      </c>
      <c r="B272" s="85" t="s">
        <v>227</v>
      </c>
      <c r="C272" s="118" t="s">
        <v>39</v>
      </c>
      <c r="D272" s="121" t="s">
        <v>13</v>
      </c>
      <c r="E272" s="85" t="s">
        <v>41</v>
      </c>
      <c r="F272" s="2" t="s">
        <v>20</v>
      </c>
      <c r="G272" s="6">
        <f>G273+G274+G275+G276</f>
        <v>0</v>
      </c>
      <c r="H272" s="7">
        <f>H273+H274+H275+H276</f>
        <v>0</v>
      </c>
      <c r="I272" s="6">
        <v>0</v>
      </c>
      <c r="J272" s="6"/>
    </row>
    <row r="273" spans="1:10" ht="15" customHeight="1">
      <c r="A273" s="116"/>
      <c r="B273" s="116"/>
      <c r="C273" s="119"/>
      <c r="D273" s="122"/>
      <c r="E273" s="116"/>
      <c r="F273" s="3" t="s">
        <v>22</v>
      </c>
      <c r="G273" s="4">
        <v>0</v>
      </c>
      <c r="H273" s="3">
        <v>0</v>
      </c>
      <c r="I273" s="3">
        <v>0</v>
      </c>
      <c r="J273" s="3"/>
    </row>
    <row r="274" spans="1:10" ht="15" customHeight="1">
      <c r="A274" s="116"/>
      <c r="B274" s="116"/>
      <c r="C274" s="119"/>
      <c r="D274" s="122"/>
      <c r="E274" s="116"/>
      <c r="F274" s="3" t="s">
        <v>21</v>
      </c>
      <c r="G274" s="3">
        <v>0</v>
      </c>
      <c r="H274" s="3">
        <v>0</v>
      </c>
      <c r="I274" s="3">
        <v>0</v>
      </c>
      <c r="J274" s="3"/>
    </row>
    <row r="275" spans="1:10" ht="15" customHeight="1">
      <c r="A275" s="116"/>
      <c r="B275" s="116"/>
      <c r="C275" s="119"/>
      <c r="D275" s="122"/>
      <c r="E275" s="116"/>
      <c r="F275" s="3" t="s">
        <v>24</v>
      </c>
      <c r="G275" s="3">
        <v>0</v>
      </c>
      <c r="H275" s="3">
        <v>0</v>
      </c>
      <c r="I275" s="3">
        <v>0</v>
      </c>
      <c r="J275" s="3"/>
    </row>
    <row r="276" spans="1:10" ht="15" customHeight="1">
      <c r="A276" s="117"/>
      <c r="B276" s="117"/>
      <c r="C276" s="120"/>
      <c r="D276" s="123"/>
      <c r="E276" s="117"/>
      <c r="F276" s="5" t="s">
        <v>23</v>
      </c>
      <c r="G276" s="3">
        <v>0</v>
      </c>
      <c r="H276" s="3">
        <v>0</v>
      </c>
      <c r="I276" s="3">
        <v>0</v>
      </c>
      <c r="J276" s="3"/>
    </row>
    <row r="277" spans="1:10" ht="15" customHeight="1">
      <c r="A277" s="143" t="s">
        <v>226</v>
      </c>
      <c r="B277" s="85" t="s">
        <v>228</v>
      </c>
      <c r="C277" s="118" t="s">
        <v>39</v>
      </c>
      <c r="D277" s="121" t="s">
        <v>13</v>
      </c>
      <c r="E277" s="85" t="s">
        <v>41</v>
      </c>
      <c r="F277" s="2" t="s">
        <v>20</v>
      </c>
      <c r="G277" s="6">
        <f>G278+G279+G280+G281</f>
        <v>0</v>
      </c>
      <c r="H277" s="7">
        <f>H278+H279+H280+H281</f>
        <v>0</v>
      </c>
      <c r="I277" s="6">
        <v>0</v>
      </c>
      <c r="J277" s="6"/>
    </row>
    <row r="278" spans="1:10" ht="15" customHeight="1">
      <c r="A278" s="116"/>
      <c r="B278" s="116"/>
      <c r="C278" s="119"/>
      <c r="D278" s="122"/>
      <c r="E278" s="116"/>
      <c r="F278" s="3" t="s">
        <v>22</v>
      </c>
      <c r="G278" s="4">
        <v>0</v>
      </c>
      <c r="H278" s="3">
        <v>0</v>
      </c>
      <c r="I278" s="3">
        <v>0</v>
      </c>
      <c r="J278" s="3"/>
    </row>
    <row r="279" spans="1:10" ht="15" customHeight="1">
      <c r="A279" s="116"/>
      <c r="B279" s="116"/>
      <c r="C279" s="119"/>
      <c r="D279" s="122"/>
      <c r="E279" s="116"/>
      <c r="F279" s="3" t="s">
        <v>21</v>
      </c>
      <c r="G279" s="3">
        <v>0</v>
      </c>
      <c r="H279" s="3">
        <v>0</v>
      </c>
      <c r="I279" s="3">
        <v>0</v>
      </c>
      <c r="J279" s="3"/>
    </row>
    <row r="280" spans="1:10" ht="15" customHeight="1">
      <c r="A280" s="116"/>
      <c r="B280" s="116"/>
      <c r="C280" s="119"/>
      <c r="D280" s="122"/>
      <c r="E280" s="116"/>
      <c r="F280" s="3" t="s">
        <v>24</v>
      </c>
      <c r="G280" s="3">
        <v>0</v>
      </c>
      <c r="H280" s="3">
        <v>0</v>
      </c>
      <c r="I280" s="3">
        <v>0</v>
      </c>
      <c r="J280" s="3"/>
    </row>
    <row r="281" spans="1:10" ht="101.25" customHeight="1">
      <c r="A281" s="117"/>
      <c r="B281" s="117"/>
      <c r="C281" s="120"/>
      <c r="D281" s="123"/>
      <c r="E281" s="117"/>
      <c r="F281" s="5" t="s">
        <v>23</v>
      </c>
      <c r="G281" s="3">
        <v>0</v>
      </c>
      <c r="H281" s="3">
        <v>0</v>
      </c>
      <c r="I281" s="3">
        <v>0</v>
      </c>
      <c r="J281" s="3"/>
    </row>
    <row r="282" spans="1:10" ht="15" customHeight="1">
      <c r="A282" s="66"/>
      <c r="B282" s="67"/>
      <c r="C282" s="69"/>
      <c r="D282" s="70"/>
      <c r="E282" s="68"/>
      <c r="F282" s="5"/>
      <c r="G282" s="3"/>
      <c r="H282" s="3"/>
      <c r="I282" s="3"/>
      <c r="J282" s="3"/>
    </row>
    <row r="283" spans="1:10" ht="12.75">
      <c r="A283" s="63"/>
      <c r="B283" s="64"/>
      <c r="C283" s="64"/>
      <c r="D283" s="64"/>
      <c r="E283" s="65"/>
      <c r="F283" s="13"/>
      <c r="G283" s="11"/>
      <c r="H283" s="11"/>
      <c r="I283" s="11"/>
      <c r="J283" s="11"/>
    </row>
    <row r="284" spans="1:10" ht="27" customHeight="1" thickBot="1">
      <c r="A284" s="241" t="s">
        <v>14</v>
      </c>
      <c r="B284" s="242"/>
      <c r="C284" s="242"/>
      <c r="D284" s="242"/>
      <c r="E284" s="243"/>
      <c r="F284" s="192" t="s">
        <v>195</v>
      </c>
      <c r="G284" s="193"/>
      <c r="H284" s="193"/>
      <c r="I284" s="193"/>
      <c r="J284" s="194"/>
    </row>
    <row r="285" spans="1:10" ht="27" customHeight="1" thickBot="1">
      <c r="A285" s="145" t="s">
        <v>15</v>
      </c>
      <c r="B285" s="146"/>
      <c r="C285" s="146"/>
      <c r="D285" s="146"/>
      <c r="E285" s="147"/>
      <c r="F285" s="189" t="s">
        <v>196</v>
      </c>
      <c r="G285" s="190"/>
      <c r="H285" s="190"/>
      <c r="I285" s="190"/>
      <c r="J285" s="191"/>
    </row>
    <row r="286" spans="1:10" ht="27" customHeight="1" thickBot="1">
      <c r="A286" s="145" t="s">
        <v>16</v>
      </c>
      <c r="B286" s="146"/>
      <c r="C286" s="146"/>
      <c r="D286" s="146"/>
      <c r="E286" s="147"/>
      <c r="F286" s="189" t="s">
        <v>132</v>
      </c>
      <c r="G286" s="190"/>
      <c r="H286" s="190"/>
      <c r="I286" s="190"/>
      <c r="J286" s="191"/>
    </row>
    <row r="287" spans="1:10" ht="13.5" thickBot="1">
      <c r="A287" s="145" t="s">
        <v>17</v>
      </c>
      <c r="B287" s="146"/>
      <c r="C287" s="146"/>
      <c r="D287" s="146"/>
      <c r="E287" s="147"/>
      <c r="F287" s="189" t="s">
        <v>197</v>
      </c>
      <c r="G287" s="190"/>
      <c r="H287" s="190"/>
      <c r="I287" s="190"/>
      <c r="J287" s="191"/>
    </row>
    <row r="288" spans="1:10" ht="13.5" thickBot="1">
      <c r="A288" s="145" t="s">
        <v>18</v>
      </c>
      <c r="B288" s="146"/>
      <c r="C288" s="146"/>
      <c r="D288" s="146"/>
      <c r="E288" s="147"/>
      <c r="F288" s="189" t="s">
        <v>13</v>
      </c>
      <c r="G288" s="190"/>
      <c r="H288" s="190"/>
      <c r="I288" s="190"/>
      <c r="J288" s="191"/>
    </row>
    <row r="289" spans="1:10" ht="12.75">
      <c r="A289" s="226"/>
      <c r="B289" s="227"/>
      <c r="C289" s="227"/>
      <c r="D289" s="227"/>
      <c r="E289" s="228"/>
      <c r="F289" s="229"/>
      <c r="G289" s="230"/>
      <c r="H289" s="230"/>
      <c r="I289" s="230"/>
      <c r="J289" s="231"/>
    </row>
    <row r="290" spans="1:10" ht="12.75">
      <c r="A290" s="195" t="s">
        <v>198</v>
      </c>
      <c r="B290" s="196"/>
      <c r="C290" s="196"/>
      <c r="D290" s="196"/>
      <c r="E290" s="197"/>
      <c r="F290" s="29" t="s">
        <v>20</v>
      </c>
      <c r="G290" s="30">
        <f>G291+G292+G293+G294</f>
        <v>88647.8</v>
      </c>
      <c r="H290" s="30">
        <f>H291+H292+H293+H294</f>
        <v>103813.19999999998</v>
      </c>
      <c r="I290" s="30">
        <f>I291+I292+I293+I294</f>
        <v>99722.09999999999</v>
      </c>
      <c r="J290" s="31"/>
    </row>
    <row r="291" spans="1:10" ht="12.75">
      <c r="A291" s="198"/>
      <c r="B291" s="199"/>
      <c r="C291" s="199"/>
      <c r="D291" s="199"/>
      <c r="E291" s="200"/>
      <c r="F291" s="31" t="s">
        <v>22</v>
      </c>
      <c r="G291" s="31">
        <f aca="true" t="shared" si="1" ref="G291:H293">G306+G301+G296</f>
        <v>0</v>
      </c>
      <c r="H291" s="31">
        <f t="shared" si="1"/>
        <v>1380.8000000000002</v>
      </c>
      <c r="I291" s="31">
        <f>I296+I301+I306</f>
        <v>1380.8000000000002</v>
      </c>
      <c r="J291" s="31"/>
    </row>
    <row r="292" spans="1:10" ht="12.75">
      <c r="A292" s="198"/>
      <c r="B292" s="199"/>
      <c r="C292" s="199"/>
      <c r="D292" s="199"/>
      <c r="E292" s="200"/>
      <c r="F292" s="31" t="s">
        <v>21</v>
      </c>
      <c r="G292" s="31">
        <f t="shared" si="1"/>
        <v>0</v>
      </c>
      <c r="H292" s="31">
        <f t="shared" si="1"/>
        <v>1273.9</v>
      </c>
      <c r="I292" s="31">
        <f>I297+I302+I307</f>
        <v>1273.9</v>
      </c>
      <c r="J292" s="31"/>
    </row>
    <row r="293" spans="1:10" ht="12.75">
      <c r="A293" s="198"/>
      <c r="B293" s="199"/>
      <c r="C293" s="199"/>
      <c r="D293" s="199"/>
      <c r="E293" s="200"/>
      <c r="F293" s="31" t="s">
        <v>24</v>
      </c>
      <c r="G293" s="31">
        <f>G298+G303+G308</f>
        <v>87411.7</v>
      </c>
      <c r="H293" s="31">
        <f t="shared" si="1"/>
        <v>96536.59999999999</v>
      </c>
      <c r="I293" s="31">
        <f>I308+I303+I298</f>
        <v>92439.5</v>
      </c>
      <c r="J293" s="31"/>
    </row>
    <row r="294" spans="1:10" ht="14.25" customHeight="1">
      <c r="A294" s="201"/>
      <c r="B294" s="202"/>
      <c r="C294" s="202"/>
      <c r="D294" s="202"/>
      <c r="E294" s="203"/>
      <c r="F294" s="32" t="s">
        <v>23</v>
      </c>
      <c r="G294" s="32">
        <f>G299+G304+G309</f>
        <v>1236.1</v>
      </c>
      <c r="H294" s="32">
        <f>H309+H304+H299</f>
        <v>4621.9</v>
      </c>
      <c r="I294" s="32">
        <f>I309+I304+I299</f>
        <v>4627.9</v>
      </c>
      <c r="J294" s="32"/>
    </row>
    <row r="295" spans="1:10" ht="12.75">
      <c r="A295" s="244" t="s">
        <v>199</v>
      </c>
      <c r="B295" s="245"/>
      <c r="C295" s="245"/>
      <c r="D295" s="245"/>
      <c r="E295" s="246"/>
      <c r="F295" s="8" t="s">
        <v>20</v>
      </c>
      <c r="G295" s="9">
        <f>G296+G297+G298+G299</f>
        <v>2018.6</v>
      </c>
      <c r="H295" s="9">
        <f>H299+H298+H297+H296</f>
        <v>1348.7</v>
      </c>
      <c r="I295" s="9">
        <f>I296+I297+I298+I299</f>
        <v>1348.7</v>
      </c>
      <c r="J295" s="10"/>
    </row>
    <row r="296" spans="1:10" ht="12.75">
      <c r="A296" s="247"/>
      <c r="B296" s="248"/>
      <c r="C296" s="248"/>
      <c r="D296" s="248"/>
      <c r="E296" s="249"/>
      <c r="F296" s="11" t="s">
        <v>22</v>
      </c>
      <c r="G296" s="11">
        <v>0</v>
      </c>
      <c r="H296" s="11">
        <v>382.1</v>
      </c>
      <c r="I296" s="12">
        <v>382.1</v>
      </c>
      <c r="J296" s="11"/>
    </row>
    <row r="297" spans="1:10" ht="12.75">
      <c r="A297" s="247"/>
      <c r="B297" s="248"/>
      <c r="C297" s="248"/>
      <c r="D297" s="248"/>
      <c r="E297" s="249"/>
      <c r="F297" s="11" t="s">
        <v>21</v>
      </c>
      <c r="G297" s="11">
        <v>0</v>
      </c>
      <c r="H297" s="11">
        <v>871.1</v>
      </c>
      <c r="I297" s="11">
        <v>871.1</v>
      </c>
      <c r="J297" s="11"/>
    </row>
    <row r="298" spans="1:10" ht="12.75">
      <c r="A298" s="247"/>
      <c r="B298" s="248"/>
      <c r="C298" s="248"/>
      <c r="D298" s="248"/>
      <c r="E298" s="249"/>
      <c r="F298" s="11" t="s">
        <v>24</v>
      </c>
      <c r="G298" s="11">
        <v>1721.5</v>
      </c>
      <c r="H298" s="11">
        <v>95.5</v>
      </c>
      <c r="I298" s="11">
        <v>95.5</v>
      </c>
      <c r="J298" s="12"/>
    </row>
    <row r="299" spans="1:10" ht="12.75">
      <c r="A299" s="250"/>
      <c r="B299" s="251"/>
      <c r="C299" s="251"/>
      <c r="D299" s="251"/>
      <c r="E299" s="252"/>
      <c r="F299" s="11" t="s">
        <v>23</v>
      </c>
      <c r="G299" s="11">
        <v>297.1</v>
      </c>
      <c r="H299" s="11">
        <v>0</v>
      </c>
      <c r="I299" s="11">
        <v>0</v>
      </c>
      <c r="J299" s="11"/>
    </row>
    <row r="300" spans="1:10" ht="12.75">
      <c r="A300" s="124" t="s">
        <v>200</v>
      </c>
      <c r="B300" s="125"/>
      <c r="C300" s="125"/>
      <c r="D300" s="125"/>
      <c r="E300" s="126"/>
      <c r="F300" s="9" t="s">
        <v>20</v>
      </c>
      <c r="G300" s="9">
        <f>G301+G302+G303+G304</f>
        <v>84284</v>
      </c>
      <c r="H300" s="9">
        <f>H301+H302+H303+H304</f>
        <v>99727.79999999999</v>
      </c>
      <c r="I300" s="9">
        <f>I301+I302+I303+I304</f>
        <v>95641.9</v>
      </c>
      <c r="J300" s="11"/>
    </row>
    <row r="301" spans="1:10" ht="12.75">
      <c r="A301" s="127"/>
      <c r="B301" s="128"/>
      <c r="C301" s="128"/>
      <c r="D301" s="128"/>
      <c r="E301" s="129"/>
      <c r="F301" s="11" t="s">
        <v>22</v>
      </c>
      <c r="G301" s="11">
        <v>0</v>
      </c>
      <c r="H301" s="11">
        <v>998.7</v>
      </c>
      <c r="I301" s="11">
        <v>998.7</v>
      </c>
      <c r="J301" s="11"/>
    </row>
    <row r="302" spans="1:10" ht="12.75">
      <c r="A302" s="127"/>
      <c r="B302" s="128"/>
      <c r="C302" s="128"/>
      <c r="D302" s="128"/>
      <c r="E302" s="129"/>
      <c r="F302" s="11" t="s">
        <v>21</v>
      </c>
      <c r="G302" s="11">
        <v>0</v>
      </c>
      <c r="H302" s="11">
        <v>402.8</v>
      </c>
      <c r="I302" s="11">
        <v>402.8</v>
      </c>
      <c r="J302" s="11"/>
    </row>
    <row r="303" spans="1:10" ht="12.75">
      <c r="A303" s="127"/>
      <c r="B303" s="128"/>
      <c r="C303" s="128"/>
      <c r="D303" s="128"/>
      <c r="E303" s="129"/>
      <c r="F303" s="11" t="s">
        <v>24</v>
      </c>
      <c r="G303" s="62">
        <v>83345</v>
      </c>
      <c r="H303" s="11">
        <v>93704.4</v>
      </c>
      <c r="I303" s="11">
        <v>89612.5</v>
      </c>
      <c r="J303" s="11"/>
    </row>
    <row r="304" spans="1:10" ht="12.75">
      <c r="A304" s="130"/>
      <c r="B304" s="131"/>
      <c r="C304" s="131"/>
      <c r="D304" s="131"/>
      <c r="E304" s="132"/>
      <c r="F304" s="13" t="s">
        <v>23</v>
      </c>
      <c r="G304" s="13">
        <v>939</v>
      </c>
      <c r="H304" s="13">
        <v>4621.9</v>
      </c>
      <c r="I304" s="13">
        <v>4627.9</v>
      </c>
      <c r="J304" s="13"/>
    </row>
    <row r="305" spans="1:14" ht="12.75">
      <c r="A305" s="124" t="s">
        <v>133</v>
      </c>
      <c r="B305" s="125"/>
      <c r="C305" s="125"/>
      <c r="D305" s="125"/>
      <c r="E305" s="126"/>
      <c r="F305" s="9" t="s">
        <v>20</v>
      </c>
      <c r="G305" s="9">
        <f>G306+G307+G308+G309</f>
        <v>2345.2</v>
      </c>
      <c r="H305" s="9">
        <f>H306+H307+H308+H309</f>
        <v>2736.7</v>
      </c>
      <c r="I305" s="9">
        <f>I306+I307+I308+I309</f>
        <v>2731.5</v>
      </c>
      <c r="J305" s="9"/>
      <c r="N305" t="s">
        <v>241</v>
      </c>
    </row>
    <row r="306" spans="1:10" ht="12.75">
      <c r="A306" s="127"/>
      <c r="B306" s="128"/>
      <c r="C306" s="128"/>
      <c r="D306" s="128"/>
      <c r="E306" s="129"/>
      <c r="F306" s="11" t="s">
        <v>22</v>
      </c>
      <c r="G306" s="11">
        <v>0</v>
      </c>
      <c r="H306" s="11">
        <v>0</v>
      </c>
      <c r="I306" s="11">
        <f>I307</f>
        <v>0</v>
      </c>
      <c r="J306" s="11"/>
    </row>
    <row r="307" spans="1:10" ht="12.75">
      <c r="A307" s="127"/>
      <c r="B307" s="128"/>
      <c r="C307" s="128"/>
      <c r="D307" s="128"/>
      <c r="E307" s="129"/>
      <c r="F307" s="11" t="s">
        <v>21</v>
      </c>
      <c r="G307" s="11">
        <v>0</v>
      </c>
      <c r="H307" s="11">
        <v>0</v>
      </c>
      <c r="I307" s="11">
        <v>0</v>
      </c>
      <c r="J307" s="11"/>
    </row>
    <row r="308" spans="1:10" ht="12.75">
      <c r="A308" s="127"/>
      <c r="B308" s="128"/>
      <c r="C308" s="128"/>
      <c r="D308" s="128"/>
      <c r="E308" s="129"/>
      <c r="F308" s="11" t="s">
        <v>24</v>
      </c>
      <c r="G308" s="11">
        <v>2345.2</v>
      </c>
      <c r="H308" s="11">
        <v>2736.7</v>
      </c>
      <c r="I308" s="11">
        <v>2731.5</v>
      </c>
      <c r="J308" s="11"/>
    </row>
    <row r="309" spans="1:10" ht="12.75">
      <c r="A309" s="130"/>
      <c r="B309" s="131"/>
      <c r="C309" s="131"/>
      <c r="D309" s="131"/>
      <c r="E309" s="132"/>
      <c r="F309" s="13" t="s">
        <v>23</v>
      </c>
      <c r="G309" s="13">
        <v>0</v>
      </c>
      <c r="H309" s="13">
        <v>0</v>
      </c>
      <c r="I309" s="13">
        <v>0</v>
      </c>
      <c r="J309" s="13"/>
    </row>
    <row r="310" spans="1:10" ht="27" customHeight="1" thickBot="1">
      <c r="A310" s="241" t="s">
        <v>14</v>
      </c>
      <c r="B310" s="242"/>
      <c r="C310" s="242"/>
      <c r="D310" s="242"/>
      <c r="E310" s="243"/>
      <c r="F310" s="192" t="s">
        <v>1</v>
      </c>
      <c r="G310" s="193"/>
      <c r="H310" s="193"/>
      <c r="I310" s="193"/>
      <c r="J310" s="194"/>
    </row>
    <row r="311" spans="1:10" ht="26.25" customHeight="1" thickBot="1">
      <c r="A311" s="145" t="s">
        <v>15</v>
      </c>
      <c r="B311" s="146"/>
      <c r="C311" s="146"/>
      <c r="D311" s="146"/>
      <c r="E311" s="147"/>
      <c r="F311" s="189" t="s">
        <v>2</v>
      </c>
      <c r="G311" s="190"/>
      <c r="H311" s="190"/>
      <c r="I311" s="190"/>
      <c r="J311" s="191"/>
    </row>
    <row r="312" spans="1:10" ht="24" customHeight="1" thickBot="1">
      <c r="A312" s="145" t="s">
        <v>16</v>
      </c>
      <c r="B312" s="146"/>
      <c r="C312" s="146"/>
      <c r="D312" s="146"/>
      <c r="E312" s="147"/>
      <c r="F312" s="189" t="s">
        <v>134</v>
      </c>
      <c r="G312" s="190"/>
      <c r="H312" s="190"/>
      <c r="I312" s="190"/>
      <c r="J312" s="191"/>
    </row>
    <row r="313" spans="1:10" ht="13.5" thickBot="1">
      <c r="A313" s="145" t="s">
        <v>17</v>
      </c>
      <c r="B313" s="146"/>
      <c r="C313" s="146"/>
      <c r="D313" s="146"/>
      <c r="E313" s="147"/>
      <c r="F313" s="189" t="s">
        <v>211</v>
      </c>
      <c r="G313" s="190"/>
      <c r="H313" s="190"/>
      <c r="I313" s="190"/>
      <c r="J313" s="191"/>
    </row>
    <row r="314" spans="1:10" ht="13.5" thickBot="1">
      <c r="A314" s="145" t="s">
        <v>18</v>
      </c>
      <c r="B314" s="146"/>
      <c r="C314" s="146"/>
      <c r="D314" s="146"/>
      <c r="E314" s="147"/>
      <c r="F314" s="189" t="s">
        <v>13</v>
      </c>
      <c r="G314" s="190"/>
      <c r="H314" s="190"/>
      <c r="I314" s="190"/>
      <c r="J314" s="191"/>
    </row>
    <row r="315" spans="1:10" ht="12.75">
      <c r="A315" s="226"/>
      <c r="B315" s="227"/>
      <c r="C315" s="227"/>
      <c r="D315" s="227"/>
      <c r="E315" s="228"/>
      <c r="F315" s="229"/>
      <c r="G315" s="230"/>
      <c r="H315" s="230"/>
      <c r="I315" s="230"/>
      <c r="J315" s="231"/>
    </row>
    <row r="316" spans="1:10" ht="12.75">
      <c r="A316" s="148" t="s">
        <v>3</v>
      </c>
      <c r="B316" s="149"/>
      <c r="C316" s="149"/>
      <c r="D316" s="149"/>
      <c r="E316" s="150"/>
      <c r="F316" s="30" t="s">
        <v>20</v>
      </c>
      <c r="G316" s="30">
        <f>G317+G318+G319+G320</f>
        <v>1211</v>
      </c>
      <c r="H316" s="30">
        <f>H317+H318+H319+H320</f>
        <v>1182.5</v>
      </c>
      <c r="I316" s="30">
        <f>I317+I318+I319+I320</f>
        <v>1147.1999999999998</v>
      </c>
      <c r="J316" s="30"/>
    </row>
    <row r="317" spans="1:10" ht="12.75">
      <c r="A317" s="151"/>
      <c r="B317" s="152"/>
      <c r="C317" s="152"/>
      <c r="D317" s="152"/>
      <c r="E317" s="153"/>
      <c r="F317" s="31" t="s">
        <v>22</v>
      </c>
      <c r="G317" s="31">
        <v>0</v>
      </c>
      <c r="H317" s="31">
        <f>H327+H322</f>
        <v>0</v>
      </c>
      <c r="I317" s="31">
        <f>I322+I327</f>
        <v>0</v>
      </c>
      <c r="J317" s="31"/>
    </row>
    <row r="318" spans="1:10" ht="12.75">
      <c r="A318" s="151"/>
      <c r="B318" s="152"/>
      <c r="C318" s="152"/>
      <c r="D318" s="152"/>
      <c r="E318" s="153"/>
      <c r="F318" s="31" t="s">
        <v>21</v>
      </c>
      <c r="G318" s="31">
        <v>0</v>
      </c>
      <c r="H318" s="31">
        <f>H328+H323</f>
        <v>0</v>
      </c>
      <c r="I318" s="31">
        <f>I323+I328</f>
        <v>0</v>
      </c>
      <c r="J318" s="31"/>
    </row>
    <row r="319" spans="1:10" ht="12.75">
      <c r="A319" s="151"/>
      <c r="B319" s="152"/>
      <c r="C319" s="152"/>
      <c r="D319" s="152"/>
      <c r="E319" s="153"/>
      <c r="F319" s="31" t="s">
        <v>24</v>
      </c>
      <c r="G319" s="31">
        <f>G324+G329</f>
        <v>1211</v>
      </c>
      <c r="H319" s="31">
        <f>H329+H324</f>
        <v>1182.5</v>
      </c>
      <c r="I319" s="31">
        <f>I329+I324</f>
        <v>1147.1999999999998</v>
      </c>
      <c r="J319" s="31"/>
    </row>
    <row r="320" spans="1:10" ht="12.75">
      <c r="A320" s="154"/>
      <c r="B320" s="155"/>
      <c r="C320" s="155"/>
      <c r="D320" s="155"/>
      <c r="E320" s="156"/>
      <c r="F320" s="32" t="s">
        <v>23</v>
      </c>
      <c r="G320" s="32">
        <v>0</v>
      </c>
      <c r="H320" s="32">
        <f>H330+H325</f>
        <v>0</v>
      </c>
      <c r="I320" s="32">
        <f>I330+I325</f>
        <v>0</v>
      </c>
      <c r="J320" s="32"/>
    </row>
    <row r="321" spans="1:10" ht="12.75">
      <c r="A321" s="157" t="s">
        <v>4</v>
      </c>
      <c r="B321" s="125"/>
      <c r="C321" s="125"/>
      <c r="D321" s="125"/>
      <c r="E321" s="126"/>
      <c r="F321" s="9" t="s">
        <v>20</v>
      </c>
      <c r="G321" s="15">
        <f>G322+G323+G324+G325</f>
        <v>698.8</v>
      </c>
      <c r="H321" s="15">
        <f>H322+H323+H324+H325</f>
        <v>518.5</v>
      </c>
      <c r="I321" s="15">
        <f>I322+I323+I324+I325</f>
        <v>518.4</v>
      </c>
      <c r="J321" s="11"/>
    </row>
    <row r="322" spans="1:10" ht="12.75">
      <c r="A322" s="127"/>
      <c r="B322" s="128"/>
      <c r="C322" s="128"/>
      <c r="D322" s="128"/>
      <c r="E322" s="129"/>
      <c r="F322" s="11" t="s">
        <v>22</v>
      </c>
      <c r="G322" s="11">
        <v>0</v>
      </c>
      <c r="H322" s="11">
        <v>0</v>
      </c>
      <c r="I322" s="11">
        <v>0</v>
      </c>
      <c r="J322" s="11"/>
    </row>
    <row r="323" spans="1:10" ht="12.75">
      <c r="A323" s="127"/>
      <c r="B323" s="128"/>
      <c r="C323" s="128"/>
      <c r="D323" s="128"/>
      <c r="E323" s="129"/>
      <c r="F323" s="11" t="s">
        <v>21</v>
      </c>
      <c r="G323" s="11">
        <v>0</v>
      </c>
      <c r="H323" s="11">
        <v>0</v>
      </c>
      <c r="I323" s="11">
        <v>0</v>
      </c>
      <c r="J323" s="11"/>
    </row>
    <row r="324" spans="1:10" ht="12.75">
      <c r="A324" s="127"/>
      <c r="B324" s="128"/>
      <c r="C324" s="128"/>
      <c r="D324" s="128"/>
      <c r="E324" s="129"/>
      <c r="F324" s="11" t="s">
        <v>24</v>
      </c>
      <c r="G324" s="11">
        <v>698.8</v>
      </c>
      <c r="H324" s="11">
        <v>518.5</v>
      </c>
      <c r="I324" s="11">
        <v>518.4</v>
      </c>
      <c r="J324" s="11"/>
    </row>
    <row r="325" spans="1:10" ht="12.75">
      <c r="A325" s="130"/>
      <c r="B325" s="131"/>
      <c r="C325" s="131"/>
      <c r="D325" s="131"/>
      <c r="E325" s="132"/>
      <c r="F325" s="13" t="s">
        <v>23</v>
      </c>
      <c r="G325" s="13">
        <v>0</v>
      </c>
      <c r="H325" s="13">
        <v>0</v>
      </c>
      <c r="I325" s="13">
        <v>0</v>
      </c>
      <c r="J325" s="13"/>
    </row>
    <row r="326" spans="1:10" ht="12.75">
      <c r="A326" s="157" t="s">
        <v>5</v>
      </c>
      <c r="B326" s="125"/>
      <c r="C326" s="125"/>
      <c r="D326" s="125"/>
      <c r="E326" s="126"/>
      <c r="F326" s="9" t="s">
        <v>20</v>
      </c>
      <c r="G326" s="9">
        <f>G327+G328+G329+G330</f>
        <v>512.2</v>
      </c>
      <c r="H326" s="9">
        <f>H327+H328+H329+H330</f>
        <v>664</v>
      </c>
      <c r="I326" s="9">
        <f>I327+I328+I329+I330</f>
        <v>628.8</v>
      </c>
      <c r="J326" s="11"/>
    </row>
    <row r="327" spans="1:10" ht="12.75">
      <c r="A327" s="127"/>
      <c r="B327" s="128"/>
      <c r="C327" s="128"/>
      <c r="D327" s="128"/>
      <c r="E327" s="129"/>
      <c r="F327" s="11" t="s">
        <v>22</v>
      </c>
      <c r="G327" s="11">
        <v>0</v>
      </c>
      <c r="H327" s="11">
        <v>0</v>
      </c>
      <c r="I327" s="11">
        <v>0</v>
      </c>
      <c r="J327" s="11"/>
    </row>
    <row r="328" spans="1:10" ht="12.75">
      <c r="A328" s="127"/>
      <c r="B328" s="128"/>
      <c r="C328" s="128"/>
      <c r="D328" s="128"/>
      <c r="E328" s="129"/>
      <c r="F328" s="11" t="s">
        <v>21</v>
      </c>
      <c r="G328" s="11">
        <v>0</v>
      </c>
      <c r="H328" s="11">
        <v>0</v>
      </c>
      <c r="I328" s="11">
        <v>0</v>
      </c>
      <c r="J328" s="11"/>
    </row>
    <row r="329" spans="1:10" ht="12.75">
      <c r="A329" s="127"/>
      <c r="B329" s="128"/>
      <c r="C329" s="128"/>
      <c r="D329" s="128"/>
      <c r="E329" s="129"/>
      <c r="F329" s="11" t="s">
        <v>24</v>
      </c>
      <c r="G329" s="11">
        <v>512.2</v>
      </c>
      <c r="H329" s="11">
        <v>664</v>
      </c>
      <c r="I329" s="11">
        <v>628.8</v>
      </c>
      <c r="J329" s="11"/>
    </row>
    <row r="330" spans="1:10" ht="13.5" customHeight="1">
      <c r="A330" s="130"/>
      <c r="B330" s="131"/>
      <c r="C330" s="131"/>
      <c r="D330" s="131"/>
      <c r="E330" s="132"/>
      <c r="F330" s="13" t="s">
        <v>23</v>
      </c>
      <c r="G330" s="13">
        <v>0</v>
      </c>
      <c r="H330" s="13">
        <v>0</v>
      </c>
      <c r="I330" s="13">
        <v>0</v>
      </c>
      <c r="J330" s="13"/>
    </row>
    <row r="331" spans="1:11" ht="27" customHeight="1" thickBot="1">
      <c r="A331" s="241" t="s">
        <v>14</v>
      </c>
      <c r="B331" s="242"/>
      <c r="C331" s="242"/>
      <c r="D331" s="242"/>
      <c r="E331" s="243"/>
      <c r="F331" s="192" t="s">
        <v>135</v>
      </c>
      <c r="G331" s="193"/>
      <c r="H331" s="193"/>
      <c r="I331" s="193"/>
      <c r="J331" s="194"/>
      <c r="K331" s="42"/>
    </row>
    <row r="332" spans="1:11" ht="26.25" customHeight="1" thickBot="1">
      <c r="A332" s="145" t="s">
        <v>15</v>
      </c>
      <c r="B332" s="146"/>
      <c r="C332" s="146"/>
      <c r="D332" s="146"/>
      <c r="E332" s="147"/>
      <c r="F332" s="189" t="s">
        <v>179</v>
      </c>
      <c r="G332" s="190"/>
      <c r="H332" s="190"/>
      <c r="I332" s="190"/>
      <c r="J332" s="191"/>
      <c r="K332" s="42"/>
    </row>
    <row r="333" spans="1:11" ht="13.5" thickBot="1">
      <c r="A333" s="145" t="s">
        <v>16</v>
      </c>
      <c r="B333" s="146"/>
      <c r="C333" s="146"/>
      <c r="D333" s="146"/>
      <c r="E333" s="147"/>
      <c r="F333" s="189" t="s">
        <v>136</v>
      </c>
      <c r="G333" s="190"/>
      <c r="H333" s="190"/>
      <c r="I333" s="190"/>
      <c r="J333" s="191"/>
      <c r="K333" s="42"/>
    </row>
    <row r="334" spans="1:11" ht="13.5" thickBot="1">
      <c r="A334" s="145" t="s">
        <v>17</v>
      </c>
      <c r="B334" s="146"/>
      <c r="C334" s="146"/>
      <c r="D334" s="146"/>
      <c r="E334" s="147"/>
      <c r="F334" s="189" t="s">
        <v>137</v>
      </c>
      <c r="G334" s="190"/>
      <c r="H334" s="190"/>
      <c r="I334" s="190"/>
      <c r="J334" s="191"/>
      <c r="K334" s="42"/>
    </row>
    <row r="335" spans="1:11" ht="13.5" thickBot="1">
      <c r="A335" s="145" t="s">
        <v>18</v>
      </c>
      <c r="B335" s="146"/>
      <c r="C335" s="146"/>
      <c r="D335" s="146"/>
      <c r="E335" s="147"/>
      <c r="F335" s="189" t="s">
        <v>252</v>
      </c>
      <c r="G335" s="190"/>
      <c r="H335" s="190"/>
      <c r="I335" s="190"/>
      <c r="J335" s="191"/>
      <c r="K335" s="42"/>
    </row>
    <row r="336" spans="1:11" ht="12.75">
      <c r="A336" s="226"/>
      <c r="B336" s="227"/>
      <c r="C336" s="227"/>
      <c r="D336" s="227"/>
      <c r="E336" s="228"/>
      <c r="F336" s="229"/>
      <c r="G336" s="230"/>
      <c r="H336" s="230"/>
      <c r="I336" s="230"/>
      <c r="J336" s="231"/>
      <c r="K336" s="42"/>
    </row>
    <row r="337" spans="1:11" ht="12.75">
      <c r="A337" s="148" t="s">
        <v>138</v>
      </c>
      <c r="B337" s="149"/>
      <c r="C337" s="149"/>
      <c r="D337" s="149"/>
      <c r="E337" s="150"/>
      <c r="F337" s="30" t="s">
        <v>20</v>
      </c>
      <c r="G337" s="30">
        <f>G338+G339+G340+G341</f>
        <v>46286.9</v>
      </c>
      <c r="H337" s="30">
        <f aca="true" t="shared" si="2" ref="H337:I340">H342+H347+H352+H357</f>
        <v>77200</v>
      </c>
      <c r="I337" s="30">
        <f t="shared" si="2"/>
        <v>77091.2</v>
      </c>
      <c r="J337" s="30"/>
      <c r="K337" s="42"/>
    </row>
    <row r="338" spans="1:11" ht="12.75">
      <c r="A338" s="151"/>
      <c r="B338" s="152"/>
      <c r="C338" s="152"/>
      <c r="D338" s="152"/>
      <c r="E338" s="153"/>
      <c r="F338" s="31" t="s">
        <v>22</v>
      </c>
      <c r="G338" s="31">
        <v>0</v>
      </c>
      <c r="H338" s="31">
        <f t="shared" si="2"/>
        <v>0</v>
      </c>
      <c r="I338" s="31">
        <f t="shared" si="2"/>
        <v>0</v>
      </c>
      <c r="J338" s="31"/>
      <c r="K338" s="42"/>
    </row>
    <row r="339" spans="1:11" ht="12.75">
      <c r="A339" s="151"/>
      <c r="B339" s="152"/>
      <c r="C339" s="152"/>
      <c r="D339" s="152"/>
      <c r="E339" s="153"/>
      <c r="F339" s="31" t="s">
        <v>21</v>
      </c>
      <c r="G339" s="31">
        <f>G359+G354+G349+G344</f>
        <v>0</v>
      </c>
      <c r="H339" s="31">
        <f t="shared" si="2"/>
        <v>1660.1</v>
      </c>
      <c r="I339" s="31">
        <f t="shared" si="2"/>
        <v>1660.1</v>
      </c>
      <c r="J339" s="31"/>
      <c r="K339" s="42"/>
    </row>
    <row r="340" spans="1:11" ht="12.75">
      <c r="A340" s="151"/>
      <c r="B340" s="152"/>
      <c r="C340" s="152"/>
      <c r="D340" s="152"/>
      <c r="E340" s="153"/>
      <c r="F340" s="31" t="s">
        <v>24</v>
      </c>
      <c r="G340" s="31">
        <f>G360+G355+G350+G345</f>
        <v>46286.9</v>
      </c>
      <c r="H340" s="31">
        <f t="shared" si="2"/>
        <v>75539.90000000001</v>
      </c>
      <c r="I340" s="31">
        <f t="shared" si="2"/>
        <v>75431.1</v>
      </c>
      <c r="J340" s="31"/>
      <c r="K340" s="42"/>
    </row>
    <row r="341" spans="1:11" ht="12.75">
      <c r="A341" s="154"/>
      <c r="B341" s="155"/>
      <c r="C341" s="155"/>
      <c r="D341" s="155"/>
      <c r="E341" s="156"/>
      <c r="F341" s="32" t="s">
        <v>23</v>
      </c>
      <c r="G341" s="32">
        <f>G361+G356+G351+G346</f>
        <v>0</v>
      </c>
      <c r="H341" s="32">
        <f>H361+H356+H351+H346</f>
        <v>0</v>
      </c>
      <c r="I341" s="32">
        <f>I346+I351+I356+I361</f>
        <v>0</v>
      </c>
      <c r="J341" s="32"/>
      <c r="K341" s="42"/>
    </row>
    <row r="342" spans="1:11" ht="12.75">
      <c r="A342" s="124" t="s">
        <v>139</v>
      </c>
      <c r="B342" s="266"/>
      <c r="C342" s="266"/>
      <c r="D342" s="266"/>
      <c r="E342" s="267"/>
      <c r="F342" s="9" t="s">
        <v>20</v>
      </c>
      <c r="G342" s="9">
        <f>G343+G344+G345+G346</f>
        <v>400</v>
      </c>
      <c r="H342" s="9">
        <f>H343+H344+H345+H346</f>
        <v>185</v>
      </c>
      <c r="I342" s="9">
        <f>I343+I344+I345+I346</f>
        <v>175.9</v>
      </c>
      <c r="J342" s="9"/>
      <c r="K342" s="42"/>
    </row>
    <row r="343" spans="1:11" ht="12.75">
      <c r="A343" s="268"/>
      <c r="B343" s="269"/>
      <c r="C343" s="269"/>
      <c r="D343" s="269"/>
      <c r="E343" s="270"/>
      <c r="F343" s="11" t="s">
        <v>22</v>
      </c>
      <c r="G343" s="11">
        <v>0</v>
      </c>
      <c r="H343" s="11">
        <v>0</v>
      </c>
      <c r="I343" s="11">
        <v>0</v>
      </c>
      <c r="J343" s="11"/>
      <c r="K343" s="42"/>
    </row>
    <row r="344" spans="1:11" ht="12.75">
      <c r="A344" s="268"/>
      <c r="B344" s="269"/>
      <c r="C344" s="269"/>
      <c r="D344" s="269"/>
      <c r="E344" s="270"/>
      <c r="F344" s="11" t="s">
        <v>21</v>
      </c>
      <c r="G344" s="11">
        <v>0</v>
      </c>
      <c r="H344" s="11">
        <v>0</v>
      </c>
      <c r="I344" s="11">
        <v>0</v>
      </c>
      <c r="J344" s="11"/>
      <c r="K344" s="42"/>
    </row>
    <row r="345" spans="1:11" ht="12.75">
      <c r="A345" s="268"/>
      <c r="B345" s="269"/>
      <c r="C345" s="269"/>
      <c r="D345" s="269"/>
      <c r="E345" s="270"/>
      <c r="F345" s="11" t="s">
        <v>24</v>
      </c>
      <c r="G345" s="11">
        <v>400</v>
      </c>
      <c r="H345" s="11">
        <v>185</v>
      </c>
      <c r="I345" s="11">
        <v>175.9</v>
      </c>
      <c r="J345" s="11"/>
      <c r="K345" s="42"/>
    </row>
    <row r="346" spans="1:11" ht="12.75">
      <c r="A346" s="271"/>
      <c r="B346" s="272"/>
      <c r="C346" s="272"/>
      <c r="D346" s="272"/>
      <c r="E346" s="273"/>
      <c r="F346" s="13" t="s">
        <v>23</v>
      </c>
      <c r="G346" s="13">
        <v>0</v>
      </c>
      <c r="H346" s="13">
        <v>0</v>
      </c>
      <c r="I346" s="13">
        <v>0</v>
      </c>
      <c r="J346" s="13"/>
      <c r="K346" s="42"/>
    </row>
    <row r="347" spans="1:11" ht="12.75">
      <c r="A347" s="232" t="s">
        <v>140</v>
      </c>
      <c r="B347" s="233"/>
      <c r="C347" s="233"/>
      <c r="D347" s="233"/>
      <c r="E347" s="234"/>
      <c r="F347" s="9" t="s">
        <v>20</v>
      </c>
      <c r="G347" s="6">
        <f>G348+G349+G350+G351</f>
        <v>29632.5</v>
      </c>
      <c r="H347" s="6">
        <f>H348+H349+H350+H351</f>
        <v>63022.9</v>
      </c>
      <c r="I347" s="9">
        <f>I348+I349+I350+I351</f>
        <v>63022.9</v>
      </c>
      <c r="J347" s="41"/>
      <c r="K347" s="42"/>
    </row>
    <row r="348" spans="1:11" ht="12.75">
      <c r="A348" s="235"/>
      <c r="B348" s="236"/>
      <c r="C348" s="236"/>
      <c r="D348" s="236"/>
      <c r="E348" s="237"/>
      <c r="F348" s="11" t="s">
        <v>22</v>
      </c>
      <c r="G348" s="3">
        <v>0</v>
      </c>
      <c r="H348" s="3">
        <v>0</v>
      </c>
      <c r="I348" s="11">
        <v>0</v>
      </c>
      <c r="J348" s="3"/>
      <c r="K348" s="42"/>
    </row>
    <row r="349" spans="1:11" ht="12.75">
      <c r="A349" s="235"/>
      <c r="B349" s="236"/>
      <c r="C349" s="236"/>
      <c r="D349" s="236"/>
      <c r="E349" s="237"/>
      <c r="F349" s="11" t="s">
        <v>21</v>
      </c>
      <c r="G349" s="3">
        <v>0</v>
      </c>
      <c r="H349" s="3">
        <v>1660.1</v>
      </c>
      <c r="I349" s="11">
        <v>1660.1</v>
      </c>
      <c r="J349" s="3"/>
      <c r="K349" s="42"/>
    </row>
    <row r="350" spans="1:11" ht="12.75">
      <c r="A350" s="235"/>
      <c r="B350" s="236"/>
      <c r="C350" s="236"/>
      <c r="D350" s="236"/>
      <c r="E350" s="237"/>
      <c r="F350" s="11" t="s">
        <v>24</v>
      </c>
      <c r="G350" s="3">
        <v>29632.5</v>
      </c>
      <c r="H350" s="3">
        <v>61362.8</v>
      </c>
      <c r="I350" s="11">
        <v>61362.8</v>
      </c>
      <c r="J350" s="3"/>
      <c r="K350" s="42"/>
    </row>
    <row r="351" spans="1:11" ht="12.75">
      <c r="A351" s="238"/>
      <c r="B351" s="239"/>
      <c r="C351" s="239"/>
      <c r="D351" s="239"/>
      <c r="E351" s="240"/>
      <c r="F351" s="13" t="s">
        <v>23</v>
      </c>
      <c r="G351" s="5">
        <v>0</v>
      </c>
      <c r="H351" s="5">
        <v>0</v>
      </c>
      <c r="I351" s="13">
        <v>0</v>
      </c>
      <c r="J351" s="5"/>
      <c r="K351" s="42"/>
    </row>
    <row r="352" spans="1:11" ht="12.75">
      <c r="A352" s="232" t="s">
        <v>141</v>
      </c>
      <c r="B352" s="233"/>
      <c r="C352" s="233"/>
      <c r="D352" s="233"/>
      <c r="E352" s="234"/>
      <c r="F352" s="9" t="s">
        <v>20</v>
      </c>
      <c r="G352" s="6">
        <f>G353+G354+G355+G356</f>
        <v>120</v>
      </c>
      <c r="H352" s="6">
        <f>H353+H354+H355+H356</f>
        <v>0</v>
      </c>
      <c r="I352" s="9">
        <f>I353+I354+I355+I356</f>
        <v>0</v>
      </c>
      <c r="J352" s="41"/>
      <c r="K352" s="42"/>
    </row>
    <row r="353" spans="1:11" ht="12.75">
      <c r="A353" s="235"/>
      <c r="B353" s="236"/>
      <c r="C353" s="236"/>
      <c r="D353" s="236"/>
      <c r="E353" s="237"/>
      <c r="F353" s="11" t="s">
        <v>22</v>
      </c>
      <c r="G353" s="3">
        <v>0</v>
      </c>
      <c r="H353" s="3">
        <v>0</v>
      </c>
      <c r="I353" s="11">
        <v>0</v>
      </c>
      <c r="J353" s="3"/>
      <c r="K353" s="42"/>
    </row>
    <row r="354" spans="1:11" ht="12.75">
      <c r="A354" s="235"/>
      <c r="B354" s="236"/>
      <c r="C354" s="236"/>
      <c r="D354" s="236"/>
      <c r="E354" s="237"/>
      <c r="F354" s="11" t="s">
        <v>21</v>
      </c>
      <c r="G354" s="3">
        <v>0</v>
      </c>
      <c r="H354" s="3">
        <v>0</v>
      </c>
      <c r="I354" s="11">
        <v>0</v>
      </c>
      <c r="J354" s="17"/>
      <c r="K354" s="42"/>
    </row>
    <row r="355" spans="1:11" ht="12.75">
      <c r="A355" s="235"/>
      <c r="B355" s="236"/>
      <c r="C355" s="236"/>
      <c r="D355" s="236"/>
      <c r="E355" s="237"/>
      <c r="F355" s="11" t="s">
        <v>24</v>
      </c>
      <c r="G355" s="3">
        <v>120</v>
      </c>
      <c r="H355" s="3">
        <v>0</v>
      </c>
      <c r="I355" s="11">
        <v>0</v>
      </c>
      <c r="J355" s="3"/>
      <c r="K355" s="42"/>
    </row>
    <row r="356" spans="1:11" ht="12.75">
      <c r="A356" s="238"/>
      <c r="B356" s="239"/>
      <c r="C356" s="239"/>
      <c r="D356" s="239"/>
      <c r="E356" s="240"/>
      <c r="F356" s="13" t="s">
        <v>23</v>
      </c>
      <c r="G356" s="5">
        <v>0</v>
      </c>
      <c r="H356" s="5">
        <v>0</v>
      </c>
      <c r="I356" s="13">
        <v>0</v>
      </c>
      <c r="J356" s="5"/>
      <c r="K356" s="42"/>
    </row>
    <row r="357" spans="1:11" ht="12.75">
      <c r="A357" s="232" t="s">
        <v>142</v>
      </c>
      <c r="B357" s="233"/>
      <c r="C357" s="233"/>
      <c r="D357" s="233"/>
      <c r="E357" s="234"/>
      <c r="F357" s="9" t="s">
        <v>20</v>
      </c>
      <c r="G357" s="6">
        <f>G358+G359+G360+G361</f>
        <v>16134.4</v>
      </c>
      <c r="H357" s="6">
        <f>H358+H359+H360+H361</f>
        <v>13992.1</v>
      </c>
      <c r="I357" s="9">
        <f>I358+I359+I360+I361</f>
        <v>13892.4</v>
      </c>
      <c r="J357" s="41"/>
      <c r="K357" s="42"/>
    </row>
    <row r="358" spans="1:11" ht="12.75">
      <c r="A358" s="235"/>
      <c r="B358" s="236"/>
      <c r="C358" s="236"/>
      <c r="D358" s="236"/>
      <c r="E358" s="237"/>
      <c r="F358" s="11" t="s">
        <v>22</v>
      </c>
      <c r="G358" s="3">
        <v>0</v>
      </c>
      <c r="H358" s="3">
        <v>0</v>
      </c>
      <c r="I358" s="11">
        <v>0</v>
      </c>
      <c r="J358" s="3"/>
      <c r="K358" s="42"/>
    </row>
    <row r="359" spans="1:11" ht="12.75">
      <c r="A359" s="235"/>
      <c r="B359" s="236"/>
      <c r="C359" s="236"/>
      <c r="D359" s="236"/>
      <c r="E359" s="237"/>
      <c r="F359" s="11" t="s">
        <v>21</v>
      </c>
      <c r="G359" s="3">
        <v>0</v>
      </c>
      <c r="H359" s="3">
        <v>0</v>
      </c>
      <c r="I359" s="11">
        <v>0</v>
      </c>
      <c r="J359" s="17"/>
      <c r="K359" s="42"/>
    </row>
    <row r="360" spans="1:11" ht="12.75">
      <c r="A360" s="235"/>
      <c r="B360" s="236"/>
      <c r="C360" s="236"/>
      <c r="D360" s="236"/>
      <c r="E360" s="237"/>
      <c r="F360" s="11" t="s">
        <v>24</v>
      </c>
      <c r="G360" s="3">
        <v>16134.4</v>
      </c>
      <c r="H360" s="3">
        <v>13992.1</v>
      </c>
      <c r="I360" s="11">
        <v>13892.4</v>
      </c>
      <c r="J360" s="3"/>
      <c r="K360" s="42"/>
    </row>
    <row r="361" spans="1:11" ht="12.75">
      <c r="A361" s="238"/>
      <c r="B361" s="239"/>
      <c r="C361" s="239"/>
      <c r="D361" s="239"/>
      <c r="E361" s="240"/>
      <c r="F361" s="13" t="s">
        <v>23</v>
      </c>
      <c r="G361" s="5">
        <v>0</v>
      </c>
      <c r="H361" s="5">
        <v>0</v>
      </c>
      <c r="I361" s="13">
        <v>0</v>
      </c>
      <c r="J361" s="5"/>
      <c r="K361" s="42"/>
    </row>
    <row r="362" spans="1:10" ht="51" customHeight="1" thickBot="1">
      <c r="A362" s="241" t="s">
        <v>14</v>
      </c>
      <c r="B362" s="242"/>
      <c r="C362" s="242"/>
      <c r="D362" s="242"/>
      <c r="E362" s="243"/>
      <c r="F362" s="192" t="s">
        <v>217</v>
      </c>
      <c r="G362" s="193"/>
      <c r="H362" s="193"/>
      <c r="I362" s="193"/>
      <c r="J362" s="194"/>
    </row>
    <row r="363" spans="1:10" ht="29.25" customHeight="1" thickBot="1">
      <c r="A363" s="145" t="s">
        <v>15</v>
      </c>
      <c r="B363" s="146"/>
      <c r="C363" s="146"/>
      <c r="D363" s="146"/>
      <c r="E363" s="147"/>
      <c r="F363" s="189" t="s">
        <v>216</v>
      </c>
      <c r="G363" s="190"/>
      <c r="H363" s="190"/>
      <c r="I363" s="190"/>
      <c r="J363" s="191"/>
    </row>
    <row r="364" spans="1:10" ht="13.5" thickBot="1">
      <c r="A364" s="145" t="s">
        <v>16</v>
      </c>
      <c r="B364" s="146"/>
      <c r="C364" s="146"/>
      <c r="D364" s="146"/>
      <c r="E364" s="147"/>
      <c r="F364" s="189" t="s">
        <v>143</v>
      </c>
      <c r="G364" s="190"/>
      <c r="H364" s="190"/>
      <c r="I364" s="190"/>
      <c r="J364" s="191"/>
    </row>
    <row r="365" spans="1:10" ht="13.5" thickBot="1">
      <c r="A365" s="145" t="s">
        <v>17</v>
      </c>
      <c r="B365" s="146"/>
      <c r="C365" s="146"/>
      <c r="D365" s="146"/>
      <c r="E365" s="147"/>
      <c r="F365" s="189" t="s">
        <v>211</v>
      </c>
      <c r="G365" s="190"/>
      <c r="H365" s="190"/>
      <c r="I365" s="190"/>
      <c r="J365" s="191"/>
    </row>
    <row r="366" spans="1:10" ht="13.5" thickBot="1">
      <c r="A366" s="145" t="s">
        <v>18</v>
      </c>
      <c r="B366" s="146"/>
      <c r="C366" s="146"/>
      <c r="D366" s="146"/>
      <c r="E366" s="147"/>
      <c r="F366" s="189" t="s">
        <v>252</v>
      </c>
      <c r="G366" s="190"/>
      <c r="H366" s="190"/>
      <c r="I366" s="190"/>
      <c r="J366" s="191"/>
    </row>
    <row r="367" spans="1:10" ht="12.75">
      <c r="A367" s="226"/>
      <c r="B367" s="227"/>
      <c r="C367" s="227"/>
      <c r="D367" s="227"/>
      <c r="E367" s="228"/>
      <c r="F367" s="229"/>
      <c r="G367" s="230"/>
      <c r="H367" s="230"/>
      <c r="I367" s="230"/>
      <c r="J367" s="231"/>
    </row>
    <row r="368" spans="1:10" ht="12.75">
      <c r="A368" s="148" t="s">
        <v>144</v>
      </c>
      <c r="B368" s="149"/>
      <c r="C368" s="149"/>
      <c r="D368" s="149"/>
      <c r="E368" s="150"/>
      <c r="F368" s="30" t="s">
        <v>20</v>
      </c>
      <c r="G368" s="30">
        <f>G369+G370+G371+G372</f>
        <v>1219.5</v>
      </c>
      <c r="H368" s="30">
        <f>H369+H370+H371+H372</f>
        <v>901.8</v>
      </c>
      <c r="I368" s="30">
        <f>I369+I370+I371+I372</f>
        <v>1232.5</v>
      </c>
      <c r="J368" s="30"/>
    </row>
    <row r="369" spans="1:10" ht="12.75">
      <c r="A369" s="151"/>
      <c r="B369" s="152"/>
      <c r="C369" s="152"/>
      <c r="D369" s="152"/>
      <c r="E369" s="153"/>
      <c r="F369" s="31" t="s">
        <v>22</v>
      </c>
      <c r="G369" s="31">
        <f>G374+G379</f>
        <v>89.1</v>
      </c>
      <c r="H369" s="31">
        <f>H374+H379</f>
        <v>159.2</v>
      </c>
      <c r="I369" s="31">
        <f>I374+I379</f>
        <v>131.5</v>
      </c>
      <c r="J369" s="31"/>
    </row>
    <row r="370" spans="1:10" ht="12.75">
      <c r="A370" s="151"/>
      <c r="B370" s="152"/>
      <c r="C370" s="152"/>
      <c r="D370" s="152"/>
      <c r="E370" s="153"/>
      <c r="F370" s="31" t="s">
        <v>21</v>
      </c>
      <c r="G370" s="31">
        <v>0</v>
      </c>
      <c r="H370" s="31">
        <v>0</v>
      </c>
      <c r="I370" s="31">
        <v>0</v>
      </c>
      <c r="J370" s="31"/>
    </row>
    <row r="371" spans="1:10" ht="12.75">
      <c r="A371" s="151"/>
      <c r="B371" s="152"/>
      <c r="C371" s="152"/>
      <c r="D371" s="152"/>
      <c r="E371" s="153"/>
      <c r="F371" s="31" t="s">
        <v>24</v>
      </c>
      <c r="G371" s="31">
        <f aca="true" t="shared" si="3" ref="G371:I372">G376+G381</f>
        <v>507.9</v>
      </c>
      <c r="H371" s="31">
        <f t="shared" si="3"/>
        <v>120</v>
      </c>
      <c r="I371" s="31">
        <f t="shared" si="3"/>
        <v>120</v>
      </c>
      <c r="J371" s="31"/>
    </row>
    <row r="372" spans="1:10" ht="12.75">
      <c r="A372" s="154"/>
      <c r="B372" s="155"/>
      <c r="C372" s="155"/>
      <c r="D372" s="155"/>
      <c r="E372" s="156"/>
      <c r="F372" s="32" t="s">
        <v>23</v>
      </c>
      <c r="G372" s="32">
        <f t="shared" si="3"/>
        <v>622.5</v>
      </c>
      <c r="H372" s="32">
        <f t="shared" si="3"/>
        <v>622.5999999999999</v>
      </c>
      <c r="I372" s="32">
        <f t="shared" si="3"/>
        <v>981</v>
      </c>
      <c r="J372" s="32"/>
    </row>
    <row r="373" spans="1:10" ht="12.75" customHeight="1">
      <c r="A373" s="216" t="s">
        <v>148</v>
      </c>
      <c r="B373" s="219" t="s">
        <v>145</v>
      </c>
      <c r="C373" s="219" t="s">
        <v>39</v>
      </c>
      <c r="D373" s="222" t="s">
        <v>13</v>
      </c>
      <c r="E373" s="223" t="s">
        <v>146</v>
      </c>
      <c r="F373" s="9" t="s">
        <v>20</v>
      </c>
      <c r="G373" s="6">
        <f>G374+G375+G376+G377</f>
        <v>472.7</v>
      </c>
      <c r="H373" s="6">
        <f>H374+H375+H376+H377</f>
        <v>429.09999999999997</v>
      </c>
      <c r="I373" s="6">
        <f>I374+I375+I376+I377</f>
        <v>386.20000000000005</v>
      </c>
      <c r="J373" s="17"/>
    </row>
    <row r="374" spans="1:10" ht="12.75">
      <c r="A374" s="217"/>
      <c r="B374" s="220"/>
      <c r="C374" s="220"/>
      <c r="D374" s="89"/>
      <c r="E374" s="224"/>
      <c r="F374" s="11" t="s">
        <v>22</v>
      </c>
      <c r="G374" s="3">
        <v>28</v>
      </c>
      <c r="H374" s="3">
        <v>17.7</v>
      </c>
      <c r="I374" s="3">
        <v>17.6</v>
      </c>
      <c r="J374" s="3"/>
    </row>
    <row r="375" spans="1:10" ht="12.75">
      <c r="A375" s="217"/>
      <c r="B375" s="220"/>
      <c r="C375" s="220"/>
      <c r="D375" s="89"/>
      <c r="E375" s="224"/>
      <c r="F375" s="11" t="s">
        <v>21</v>
      </c>
      <c r="G375" s="3">
        <v>0</v>
      </c>
      <c r="H375" s="3">
        <v>0</v>
      </c>
      <c r="I375" s="3">
        <v>0</v>
      </c>
      <c r="J375" s="17"/>
    </row>
    <row r="376" spans="1:10" ht="12.75">
      <c r="A376" s="217"/>
      <c r="B376" s="220"/>
      <c r="C376" s="220"/>
      <c r="D376" s="89"/>
      <c r="E376" s="224"/>
      <c r="F376" s="11" t="s">
        <v>24</v>
      </c>
      <c r="G376" s="3">
        <v>33.4</v>
      </c>
      <c r="H376" s="3">
        <v>0</v>
      </c>
      <c r="I376" s="3">
        <v>0</v>
      </c>
      <c r="J376" s="16"/>
    </row>
    <row r="377" spans="1:10" ht="12.75">
      <c r="A377" s="218"/>
      <c r="B377" s="221"/>
      <c r="C377" s="221"/>
      <c r="D377" s="90"/>
      <c r="E377" s="225"/>
      <c r="F377" s="13" t="s">
        <v>23</v>
      </c>
      <c r="G377" s="5">
        <v>411.3</v>
      </c>
      <c r="H377" s="5">
        <v>411.4</v>
      </c>
      <c r="I377" s="5">
        <v>368.6</v>
      </c>
      <c r="J377" s="5"/>
    </row>
    <row r="378" spans="1:10" ht="12.75">
      <c r="A378" s="216" t="s">
        <v>149</v>
      </c>
      <c r="B378" s="219" t="s">
        <v>147</v>
      </c>
      <c r="C378" s="219" t="s">
        <v>39</v>
      </c>
      <c r="D378" s="222" t="s">
        <v>13</v>
      </c>
      <c r="E378" s="223" t="s">
        <v>146</v>
      </c>
      <c r="F378" s="9" t="s">
        <v>20</v>
      </c>
      <c r="G378" s="6">
        <f>G379+G380+G381+G382</f>
        <v>746.8</v>
      </c>
      <c r="H378" s="6">
        <f>H379+H380+H381+H382</f>
        <v>472.7</v>
      </c>
      <c r="I378" s="6">
        <f>I379+I380+I381+I382</f>
        <v>846.3</v>
      </c>
      <c r="J378" s="17"/>
    </row>
    <row r="379" spans="1:10" ht="12.75">
      <c r="A379" s="217"/>
      <c r="B379" s="220"/>
      <c r="C379" s="220"/>
      <c r="D379" s="89"/>
      <c r="E379" s="224"/>
      <c r="F379" s="11" t="s">
        <v>22</v>
      </c>
      <c r="G379" s="3">
        <v>61.1</v>
      </c>
      <c r="H379" s="3">
        <v>141.5</v>
      </c>
      <c r="I379" s="3">
        <v>113.9</v>
      </c>
      <c r="J379" s="3"/>
    </row>
    <row r="380" spans="1:10" ht="12.75">
      <c r="A380" s="217"/>
      <c r="B380" s="220"/>
      <c r="C380" s="220"/>
      <c r="D380" s="89"/>
      <c r="E380" s="224"/>
      <c r="F380" s="11" t="s">
        <v>21</v>
      </c>
      <c r="G380" s="3">
        <v>0</v>
      </c>
      <c r="H380" s="3">
        <v>0</v>
      </c>
      <c r="I380" s="3">
        <v>0</v>
      </c>
      <c r="J380" s="17"/>
    </row>
    <row r="381" spans="1:10" ht="12.75">
      <c r="A381" s="217"/>
      <c r="B381" s="220"/>
      <c r="C381" s="220"/>
      <c r="D381" s="89"/>
      <c r="E381" s="224"/>
      <c r="F381" s="11" t="s">
        <v>24</v>
      </c>
      <c r="G381" s="3">
        <v>474.5</v>
      </c>
      <c r="H381" s="3">
        <v>120</v>
      </c>
      <c r="I381" s="3">
        <v>120</v>
      </c>
      <c r="J381" s="16"/>
    </row>
    <row r="382" spans="1:10" ht="12.75">
      <c r="A382" s="218"/>
      <c r="B382" s="221"/>
      <c r="C382" s="221"/>
      <c r="D382" s="90"/>
      <c r="E382" s="225"/>
      <c r="F382" s="13" t="s">
        <v>23</v>
      </c>
      <c r="G382" s="5">
        <v>211.2</v>
      </c>
      <c r="H382" s="5">
        <v>211.2</v>
      </c>
      <c r="I382" s="5">
        <v>612.4</v>
      </c>
      <c r="J382" s="5"/>
    </row>
    <row r="383" spans="1:10" ht="39" customHeight="1" thickBot="1">
      <c r="A383" s="241" t="s">
        <v>14</v>
      </c>
      <c r="B383" s="242"/>
      <c r="C383" s="242"/>
      <c r="D383" s="242"/>
      <c r="E383" s="243"/>
      <c r="F383" s="192" t="s">
        <v>0</v>
      </c>
      <c r="G383" s="193"/>
      <c r="H383" s="193"/>
      <c r="I383" s="193"/>
      <c r="J383" s="194"/>
    </row>
    <row r="384" spans="1:10" ht="27.75" customHeight="1" thickBot="1">
      <c r="A384" s="145" t="s">
        <v>15</v>
      </c>
      <c r="B384" s="146"/>
      <c r="C384" s="146"/>
      <c r="D384" s="146"/>
      <c r="E384" s="147"/>
      <c r="F384" s="189" t="s">
        <v>177</v>
      </c>
      <c r="G384" s="190"/>
      <c r="H384" s="190"/>
      <c r="I384" s="190"/>
      <c r="J384" s="191"/>
    </row>
    <row r="385" spans="1:12" ht="25.5" customHeight="1" thickBot="1">
      <c r="A385" s="145" t="s">
        <v>16</v>
      </c>
      <c r="B385" s="146"/>
      <c r="C385" s="146"/>
      <c r="D385" s="146"/>
      <c r="E385" s="147"/>
      <c r="F385" s="189" t="s">
        <v>150</v>
      </c>
      <c r="G385" s="190"/>
      <c r="H385" s="190"/>
      <c r="I385" s="190"/>
      <c r="J385" s="191"/>
      <c r="L385" t="s">
        <v>193</v>
      </c>
    </row>
    <row r="386" spans="1:10" ht="14.25" customHeight="1" thickBot="1">
      <c r="A386" s="145" t="s">
        <v>17</v>
      </c>
      <c r="B386" s="146"/>
      <c r="C386" s="146"/>
      <c r="D386" s="146"/>
      <c r="E386" s="147"/>
      <c r="F386" s="189" t="s">
        <v>157</v>
      </c>
      <c r="G386" s="190"/>
      <c r="H386" s="190"/>
      <c r="I386" s="190"/>
      <c r="J386" s="191"/>
    </row>
    <row r="387" spans="1:10" ht="15" customHeight="1" thickBot="1">
      <c r="A387" s="145" t="s">
        <v>18</v>
      </c>
      <c r="B387" s="146"/>
      <c r="C387" s="146"/>
      <c r="D387" s="146"/>
      <c r="E387" s="147"/>
      <c r="F387" s="189" t="s">
        <v>13</v>
      </c>
      <c r="G387" s="190"/>
      <c r="H387" s="190"/>
      <c r="I387" s="190"/>
      <c r="J387" s="191"/>
    </row>
    <row r="388" spans="1:10" ht="12.75">
      <c r="A388" s="148" t="s">
        <v>178</v>
      </c>
      <c r="B388" s="149"/>
      <c r="C388" s="149"/>
      <c r="D388" s="149"/>
      <c r="E388" s="150"/>
      <c r="F388" s="30" t="s">
        <v>20</v>
      </c>
      <c r="G388" s="30">
        <f>G389+G390+G391+G392</f>
        <v>3400</v>
      </c>
      <c r="H388" s="30">
        <f>H389+H390+H391+H392</f>
        <v>20525.600000000002</v>
      </c>
      <c r="I388" s="30">
        <f>I389+I390+I391+I392</f>
        <v>20525.600000000002</v>
      </c>
      <c r="J388" s="23"/>
    </row>
    <row r="389" spans="1:10" ht="12.75">
      <c r="A389" s="151"/>
      <c r="B389" s="152"/>
      <c r="C389" s="152"/>
      <c r="D389" s="152"/>
      <c r="E389" s="153"/>
      <c r="F389" s="31" t="s">
        <v>22</v>
      </c>
      <c r="G389" s="31">
        <f aca="true" t="shared" si="4" ref="G389:I390">G394+G399</f>
        <v>0</v>
      </c>
      <c r="H389" s="31">
        <f t="shared" si="4"/>
        <v>15010.7</v>
      </c>
      <c r="I389" s="31">
        <f t="shared" si="4"/>
        <v>15010.7</v>
      </c>
      <c r="J389" s="19"/>
    </row>
    <row r="390" spans="1:10" ht="12.75">
      <c r="A390" s="151"/>
      <c r="B390" s="152"/>
      <c r="C390" s="152"/>
      <c r="D390" s="152"/>
      <c r="E390" s="153"/>
      <c r="F390" s="31" t="s">
        <v>21</v>
      </c>
      <c r="G390" s="31">
        <f t="shared" si="4"/>
        <v>0</v>
      </c>
      <c r="H390" s="31">
        <f t="shared" si="4"/>
        <v>1549.5</v>
      </c>
      <c r="I390" s="31">
        <f t="shared" si="4"/>
        <v>1549.5</v>
      </c>
      <c r="J390" s="19"/>
    </row>
    <row r="391" spans="1:10" ht="12.75">
      <c r="A391" s="151"/>
      <c r="B391" s="152"/>
      <c r="C391" s="152"/>
      <c r="D391" s="152"/>
      <c r="E391" s="153"/>
      <c r="F391" s="31" t="s">
        <v>24</v>
      </c>
      <c r="G391" s="31">
        <f>G396+G401</f>
        <v>3400</v>
      </c>
      <c r="H391" s="31">
        <f>H396+H401</f>
        <v>3965.4</v>
      </c>
      <c r="I391" s="31">
        <f>I396+I401</f>
        <v>3965.4</v>
      </c>
      <c r="J391" s="24"/>
    </row>
    <row r="392" spans="1:10" ht="12.75">
      <c r="A392" s="154"/>
      <c r="B392" s="155"/>
      <c r="C392" s="155"/>
      <c r="D392" s="155"/>
      <c r="E392" s="156"/>
      <c r="F392" s="32" t="s">
        <v>23</v>
      </c>
      <c r="G392" s="32">
        <f>G402+G397</f>
        <v>0</v>
      </c>
      <c r="H392" s="32">
        <f>H397+H402</f>
        <v>0</v>
      </c>
      <c r="I392" s="32">
        <f>I397+I402</f>
        <v>0</v>
      </c>
      <c r="J392" s="20"/>
    </row>
    <row r="393" spans="1:10" ht="12.75">
      <c r="A393" s="144" t="s">
        <v>274</v>
      </c>
      <c r="B393" s="95"/>
      <c r="C393" s="95"/>
      <c r="D393" s="95"/>
      <c r="E393" s="96"/>
      <c r="F393" s="9" t="s">
        <v>20</v>
      </c>
      <c r="G393" s="13">
        <f>G394+G395+G396+G397</f>
        <v>3000</v>
      </c>
      <c r="H393" s="13">
        <f>H394+H395+H396+H397</f>
        <v>19958.4</v>
      </c>
      <c r="I393" s="13">
        <f>I394+I395+I396+I397</f>
        <v>19958.4</v>
      </c>
      <c r="J393" s="20"/>
    </row>
    <row r="394" spans="1:10" ht="12.75">
      <c r="A394" s="97"/>
      <c r="B394" s="98"/>
      <c r="C394" s="98"/>
      <c r="D394" s="98"/>
      <c r="E394" s="99"/>
      <c r="F394" s="11" t="s">
        <v>22</v>
      </c>
      <c r="G394" s="13">
        <v>0</v>
      </c>
      <c r="H394" s="13">
        <v>14727.1</v>
      </c>
      <c r="I394" s="13">
        <v>14727.1</v>
      </c>
      <c r="J394" s="20"/>
    </row>
    <row r="395" spans="1:10" ht="12.75">
      <c r="A395" s="97"/>
      <c r="B395" s="98"/>
      <c r="C395" s="98"/>
      <c r="D395" s="98"/>
      <c r="E395" s="99"/>
      <c r="F395" s="11" t="s">
        <v>21</v>
      </c>
      <c r="G395" s="13">
        <v>0</v>
      </c>
      <c r="H395" s="13">
        <v>1549.5</v>
      </c>
      <c r="I395" s="13">
        <v>1549.5</v>
      </c>
      <c r="J395" s="20"/>
    </row>
    <row r="396" spans="1:10" ht="12.75">
      <c r="A396" s="97"/>
      <c r="B396" s="98"/>
      <c r="C396" s="98"/>
      <c r="D396" s="98"/>
      <c r="E396" s="99"/>
      <c r="F396" s="11" t="s">
        <v>24</v>
      </c>
      <c r="G396" s="13">
        <v>3000</v>
      </c>
      <c r="H396" s="13">
        <v>3681.8</v>
      </c>
      <c r="I396" s="13">
        <v>3681.8</v>
      </c>
      <c r="J396" s="20"/>
    </row>
    <row r="397" spans="1:10" ht="12.75">
      <c r="A397" s="100"/>
      <c r="B397" s="101"/>
      <c r="C397" s="101"/>
      <c r="D397" s="101"/>
      <c r="E397" s="102"/>
      <c r="F397" s="13" t="s">
        <v>23</v>
      </c>
      <c r="G397" s="13">
        <v>0</v>
      </c>
      <c r="H397" s="13">
        <v>0</v>
      </c>
      <c r="I397" s="13">
        <v>0</v>
      </c>
      <c r="J397" s="20"/>
    </row>
    <row r="398" spans="1:10" ht="12.75">
      <c r="A398" s="274" t="s">
        <v>275</v>
      </c>
      <c r="B398" s="95"/>
      <c r="C398" s="95"/>
      <c r="D398" s="95"/>
      <c r="E398" s="96"/>
      <c r="F398" s="9" t="s">
        <v>20</v>
      </c>
      <c r="G398" s="13">
        <f>G399+G400+G401+G402</f>
        <v>400</v>
      </c>
      <c r="H398" s="13">
        <f>H399+H400+H401+H402</f>
        <v>567.2</v>
      </c>
      <c r="I398" s="13">
        <f>I399+I400+I401+I402</f>
        <v>567.2</v>
      </c>
      <c r="J398" s="20"/>
    </row>
    <row r="399" spans="1:10" ht="12.75">
      <c r="A399" s="97"/>
      <c r="B399" s="98"/>
      <c r="C399" s="98"/>
      <c r="D399" s="98"/>
      <c r="E399" s="99"/>
      <c r="F399" s="11" t="s">
        <v>22</v>
      </c>
      <c r="G399" s="13">
        <v>0</v>
      </c>
      <c r="H399" s="13">
        <v>283.6</v>
      </c>
      <c r="I399" s="13">
        <v>283.6</v>
      </c>
      <c r="J399" s="20"/>
    </row>
    <row r="400" spans="1:10" ht="12.75">
      <c r="A400" s="97"/>
      <c r="B400" s="98"/>
      <c r="C400" s="98"/>
      <c r="D400" s="98"/>
      <c r="E400" s="99"/>
      <c r="F400" s="11" t="s">
        <v>21</v>
      </c>
      <c r="G400" s="13">
        <v>0</v>
      </c>
      <c r="H400" s="13">
        <v>0</v>
      </c>
      <c r="I400" s="13">
        <v>0</v>
      </c>
      <c r="J400" s="20"/>
    </row>
    <row r="401" spans="1:10" ht="12.75">
      <c r="A401" s="97"/>
      <c r="B401" s="98"/>
      <c r="C401" s="98"/>
      <c r="D401" s="98"/>
      <c r="E401" s="99"/>
      <c r="F401" s="11" t="s">
        <v>24</v>
      </c>
      <c r="G401" s="13">
        <v>400</v>
      </c>
      <c r="H401" s="13">
        <v>283.6</v>
      </c>
      <c r="I401" s="13">
        <v>283.6</v>
      </c>
      <c r="J401" s="20"/>
    </row>
    <row r="402" spans="1:10" ht="12.75">
      <c r="A402" s="100"/>
      <c r="B402" s="101"/>
      <c r="C402" s="101"/>
      <c r="D402" s="101"/>
      <c r="E402" s="102"/>
      <c r="F402" s="13" t="s">
        <v>23</v>
      </c>
      <c r="G402" s="13">
        <v>0</v>
      </c>
      <c r="H402" s="13">
        <v>0</v>
      </c>
      <c r="I402" s="13">
        <v>0</v>
      </c>
      <c r="J402" s="20"/>
    </row>
    <row r="403" spans="1:10" ht="26.25" customHeight="1" thickBot="1">
      <c r="A403" s="275" t="s">
        <v>14</v>
      </c>
      <c r="B403" s="276"/>
      <c r="C403" s="276"/>
      <c r="D403" s="276"/>
      <c r="E403" s="277"/>
      <c r="F403" s="204" t="s">
        <v>229</v>
      </c>
      <c r="G403" s="205"/>
      <c r="H403" s="205"/>
      <c r="I403" s="205"/>
      <c r="J403" s="206"/>
    </row>
    <row r="404" spans="1:10" ht="24.75" customHeight="1" thickBot="1">
      <c r="A404" s="91" t="s">
        <v>15</v>
      </c>
      <c r="B404" s="92"/>
      <c r="C404" s="92"/>
      <c r="D404" s="92"/>
      <c r="E404" s="93"/>
      <c r="F404" s="176" t="s">
        <v>230</v>
      </c>
      <c r="G404" s="177"/>
      <c r="H404" s="177"/>
      <c r="I404" s="177"/>
      <c r="J404" s="178"/>
    </row>
    <row r="405" spans="1:10" ht="25.5" customHeight="1" thickBot="1">
      <c r="A405" s="91" t="s">
        <v>16</v>
      </c>
      <c r="B405" s="92"/>
      <c r="C405" s="92"/>
      <c r="D405" s="92"/>
      <c r="E405" s="93"/>
      <c r="F405" s="176" t="s">
        <v>152</v>
      </c>
      <c r="G405" s="177"/>
      <c r="H405" s="177"/>
      <c r="I405" s="177"/>
      <c r="J405" s="178"/>
    </row>
    <row r="406" spans="1:10" ht="13.5" thickBot="1">
      <c r="A406" s="91" t="s">
        <v>17</v>
      </c>
      <c r="B406" s="92"/>
      <c r="C406" s="92"/>
      <c r="D406" s="92"/>
      <c r="E406" s="93"/>
      <c r="F406" s="176" t="s">
        <v>231</v>
      </c>
      <c r="G406" s="177"/>
      <c r="H406" s="177"/>
      <c r="I406" s="177"/>
      <c r="J406" s="178"/>
    </row>
    <row r="407" spans="1:10" ht="15" customHeight="1" thickBot="1">
      <c r="A407" s="91" t="s">
        <v>18</v>
      </c>
      <c r="B407" s="92"/>
      <c r="C407" s="92"/>
      <c r="D407" s="92"/>
      <c r="E407" s="93"/>
      <c r="F407" s="176" t="s">
        <v>13</v>
      </c>
      <c r="G407" s="177"/>
      <c r="H407" s="177"/>
      <c r="I407" s="177"/>
      <c r="J407" s="178"/>
    </row>
    <row r="408" spans="1:12" ht="12.75">
      <c r="A408" s="207" t="s">
        <v>205</v>
      </c>
      <c r="B408" s="208"/>
      <c r="C408" s="208"/>
      <c r="D408" s="208"/>
      <c r="E408" s="209"/>
      <c r="F408" s="30" t="s">
        <v>20</v>
      </c>
      <c r="G408" s="30">
        <f>G409+G410+G411+G412</f>
        <v>2645.6</v>
      </c>
      <c r="H408" s="30">
        <f>H409+H410+H411+H412</f>
        <v>1083.9</v>
      </c>
      <c r="I408" s="30">
        <f>I409+I410+I411+I412</f>
        <v>600.2</v>
      </c>
      <c r="J408" s="30"/>
      <c r="K408" s="55"/>
      <c r="L408" s="34"/>
    </row>
    <row r="409" spans="1:10" ht="12.75">
      <c r="A409" s="210"/>
      <c r="B409" s="211"/>
      <c r="C409" s="211"/>
      <c r="D409" s="211"/>
      <c r="E409" s="212"/>
      <c r="F409" s="31" t="s">
        <v>22</v>
      </c>
      <c r="G409" s="31">
        <v>0</v>
      </c>
      <c r="H409" s="31">
        <v>0</v>
      </c>
      <c r="I409" s="31">
        <v>0</v>
      </c>
      <c r="J409" s="31"/>
    </row>
    <row r="410" spans="1:10" ht="12.75">
      <c r="A410" s="210"/>
      <c r="B410" s="211"/>
      <c r="C410" s="211"/>
      <c r="D410" s="211"/>
      <c r="E410" s="212"/>
      <c r="F410" s="31" t="s">
        <v>21</v>
      </c>
      <c r="G410" s="31">
        <v>0</v>
      </c>
      <c r="H410" s="31">
        <v>0</v>
      </c>
      <c r="I410" s="31">
        <v>0</v>
      </c>
      <c r="J410" s="31"/>
    </row>
    <row r="411" spans="1:10" ht="12.75">
      <c r="A411" s="210"/>
      <c r="B411" s="211"/>
      <c r="C411" s="211"/>
      <c r="D411" s="211"/>
      <c r="E411" s="212"/>
      <c r="F411" s="31" t="s">
        <v>24</v>
      </c>
      <c r="G411" s="31">
        <f>G416</f>
        <v>2645.6</v>
      </c>
      <c r="H411" s="31">
        <f>H416</f>
        <v>1083.9</v>
      </c>
      <c r="I411" s="31">
        <f>I416</f>
        <v>600.2</v>
      </c>
      <c r="J411" s="31"/>
    </row>
    <row r="412" spans="1:10" ht="12.75" customHeight="1">
      <c r="A412" s="213"/>
      <c r="B412" s="214"/>
      <c r="C412" s="214"/>
      <c r="D412" s="214"/>
      <c r="E412" s="215"/>
      <c r="F412" s="32" t="s">
        <v>23</v>
      </c>
      <c r="G412" s="32">
        <v>0</v>
      </c>
      <c r="H412" s="32">
        <v>0</v>
      </c>
      <c r="I412" s="32">
        <f>I417</f>
        <v>0</v>
      </c>
      <c r="J412" s="32"/>
    </row>
    <row r="413" spans="1:10" ht="12.75" customHeight="1">
      <c r="A413" s="279" t="s">
        <v>151</v>
      </c>
      <c r="B413" s="223" t="s">
        <v>181</v>
      </c>
      <c r="C413" s="223" t="s">
        <v>39</v>
      </c>
      <c r="D413" s="278" t="s">
        <v>13</v>
      </c>
      <c r="E413" s="223" t="s">
        <v>180</v>
      </c>
      <c r="F413" s="9" t="s">
        <v>20</v>
      </c>
      <c r="G413" s="15">
        <f>G414+G415+G416+G417</f>
        <v>2645.6</v>
      </c>
      <c r="H413" s="15">
        <f>H414+H415+H416+H417</f>
        <v>1083.9</v>
      </c>
      <c r="I413" s="15">
        <f>I414+I415+I416+I417</f>
        <v>600.2</v>
      </c>
      <c r="J413" s="21"/>
    </row>
    <row r="414" spans="1:10" ht="12.75" customHeight="1">
      <c r="A414" s="280"/>
      <c r="B414" s="224"/>
      <c r="C414" s="224"/>
      <c r="D414" s="122"/>
      <c r="E414" s="224"/>
      <c r="F414" s="11" t="s">
        <v>22</v>
      </c>
      <c r="G414" s="11">
        <v>0</v>
      </c>
      <c r="H414" s="11">
        <v>0</v>
      </c>
      <c r="I414" s="11">
        <v>0</v>
      </c>
      <c r="J414" s="11"/>
    </row>
    <row r="415" spans="1:10" ht="13.5" customHeight="1">
      <c r="A415" s="280"/>
      <c r="B415" s="224"/>
      <c r="C415" s="224"/>
      <c r="D415" s="122"/>
      <c r="E415" s="224"/>
      <c r="F415" s="11" t="s">
        <v>21</v>
      </c>
      <c r="G415" s="11">
        <v>0</v>
      </c>
      <c r="H415" s="11">
        <v>0</v>
      </c>
      <c r="I415" s="11">
        <v>0</v>
      </c>
      <c r="J415" s="21"/>
    </row>
    <row r="416" spans="1:10" ht="13.5" customHeight="1">
      <c r="A416" s="280"/>
      <c r="B416" s="224"/>
      <c r="C416" s="224"/>
      <c r="D416" s="122"/>
      <c r="E416" s="224"/>
      <c r="F416" s="11" t="s">
        <v>24</v>
      </c>
      <c r="G416" s="22">
        <v>2645.6</v>
      </c>
      <c r="H416" s="11">
        <v>1083.9</v>
      </c>
      <c r="I416" s="11">
        <v>600.2</v>
      </c>
      <c r="J416" s="48"/>
    </row>
    <row r="417" spans="1:12" ht="116.25" customHeight="1">
      <c r="A417" s="281"/>
      <c r="B417" s="225"/>
      <c r="C417" s="225"/>
      <c r="D417" s="123"/>
      <c r="E417" s="225"/>
      <c r="F417" s="13" t="s">
        <v>176</v>
      </c>
      <c r="G417" s="13">
        <v>0</v>
      </c>
      <c r="H417" s="13">
        <v>0</v>
      </c>
      <c r="I417" s="13">
        <v>0</v>
      </c>
      <c r="J417" s="13"/>
      <c r="K417" s="54"/>
      <c r="L417" s="34"/>
    </row>
    <row r="418" spans="1:11" ht="26.25" customHeight="1" thickBot="1">
      <c r="A418" s="275" t="s">
        <v>14</v>
      </c>
      <c r="B418" s="276"/>
      <c r="C418" s="276"/>
      <c r="D418" s="276"/>
      <c r="E418" s="277"/>
      <c r="F418" s="204" t="s">
        <v>201</v>
      </c>
      <c r="G418" s="205"/>
      <c r="H418" s="205"/>
      <c r="I418" s="205"/>
      <c r="J418" s="206"/>
      <c r="K418" s="42"/>
    </row>
    <row r="419" spans="1:11" ht="27" customHeight="1" thickBot="1">
      <c r="A419" s="91" t="s">
        <v>15</v>
      </c>
      <c r="B419" s="92"/>
      <c r="C419" s="92"/>
      <c r="D419" s="92"/>
      <c r="E419" s="93"/>
      <c r="F419" s="176" t="s">
        <v>204</v>
      </c>
      <c r="G419" s="177"/>
      <c r="H419" s="177"/>
      <c r="I419" s="177"/>
      <c r="J419" s="178"/>
      <c r="K419" s="42"/>
    </row>
    <row r="420" spans="1:11" ht="13.5" thickBot="1">
      <c r="A420" s="91" t="s">
        <v>16</v>
      </c>
      <c r="B420" s="92"/>
      <c r="C420" s="92"/>
      <c r="D420" s="92"/>
      <c r="E420" s="93"/>
      <c r="F420" s="176" t="s">
        <v>153</v>
      </c>
      <c r="G420" s="177"/>
      <c r="H420" s="177"/>
      <c r="I420" s="177"/>
      <c r="J420" s="178"/>
      <c r="K420" s="42"/>
    </row>
    <row r="421" spans="1:11" ht="13.5" thickBot="1">
      <c r="A421" s="91" t="s">
        <v>17</v>
      </c>
      <c r="B421" s="92"/>
      <c r="C421" s="92"/>
      <c r="D421" s="92"/>
      <c r="E421" s="93"/>
      <c r="F421" s="176" t="s">
        <v>202</v>
      </c>
      <c r="G421" s="177"/>
      <c r="H421" s="177"/>
      <c r="I421" s="177"/>
      <c r="J421" s="178"/>
      <c r="K421" s="42"/>
    </row>
    <row r="422" spans="1:11" ht="13.5" thickBot="1">
      <c r="A422" s="91" t="s">
        <v>18</v>
      </c>
      <c r="B422" s="92"/>
      <c r="C422" s="92"/>
      <c r="D422" s="92"/>
      <c r="E422" s="93"/>
      <c r="F422" s="52" t="s">
        <v>13</v>
      </c>
      <c r="G422" s="53"/>
      <c r="H422" s="38"/>
      <c r="I422" s="38"/>
      <c r="J422" s="39"/>
      <c r="K422" s="42"/>
    </row>
    <row r="423" spans="1:11" ht="12.75">
      <c r="A423" s="207" t="s">
        <v>203</v>
      </c>
      <c r="B423" s="208"/>
      <c r="C423" s="208"/>
      <c r="D423" s="208"/>
      <c r="E423" s="209"/>
      <c r="F423" s="33" t="s">
        <v>20</v>
      </c>
      <c r="G423" s="33">
        <f>G424+G425+G426+G427</f>
        <v>13589</v>
      </c>
      <c r="H423" s="33">
        <f>H427+H426+H425+H424</f>
        <v>18121</v>
      </c>
      <c r="I423" s="33">
        <f>I424+I425+I426+I427</f>
        <v>17370.8</v>
      </c>
      <c r="J423" s="33"/>
      <c r="K423" s="42"/>
    </row>
    <row r="424" spans="1:11" ht="12.75">
      <c r="A424" s="210"/>
      <c r="B424" s="211"/>
      <c r="C424" s="211"/>
      <c r="D424" s="211"/>
      <c r="E424" s="212"/>
      <c r="F424" s="31" t="s">
        <v>22</v>
      </c>
      <c r="G424" s="31">
        <v>0</v>
      </c>
      <c r="H424" s="31">
        <v>0</v>
      </c>
      <c r="I424" s="31">
        <v>0</v>
      </c>
      <c r="J424" s="31"/>
      <c r="K424" s="42"/>
    </row>
    <row r="425" spans="1:11" ht="12.75">
      <c r="A425" s="210"/>
      <c r="B425" s="211"/>
      <c r="C425" s="211"/>
      <c r="D425" s="211"/>
      <c r="E425" s="212"/>
      <c r="F425" s="31" t="s">
        <v>21</v>
      </c>
      <c r="G425" s="31">
        <v>0</v>
      </c>
      <c r="H425" s="31">
        <v>0</v>
      </c>
      <c r="I425" s="31">
        <v>0</v>
      </c>
      <c r="J425" s="31"/>
      <c r="K425" s="42"/>
    </row>
    <row r="426" spans="1:12" ht="12.75">
      <c r="A426" s="210"/>
      <c r="B426" s="211"/>
      <c r="C426" s="211"/>
      <c r="D426" s="211"/>
      <c r="E426" s="212"/>
      <c r="F426" s="31" t="s">
        <v>24</v>
      </c>
      <c r="G426" s="31">
        <v>13589</v>
      </c>
      <c r="H426" s="31">
        <v>18121</v>
      </c>
      <c r="I426" s="31">
        <v>17370.8</v>
      </c>
      <c r="J426" s="31"/>
      <c r="K426" s="75"/>
      <c r="L426" s="42"/>
    </row>
    <row r="427" spans="1:11" ht="12.75">
      <c r="A427" s="213"/>
      <c r="B427" s="214"/>
      <c r="C427" s="214"/>
      <c r="D427" s="214"/>
      <c r="E427" s="215"/>
      <c r="F427" s="32" t="s">
        <v>23</v>
      </c>
      <c r="G427" s="32">
        <v>0</v>
      </c>
      <c r="H427" s="32">
        <v>0</v>
      </c>
      <c r="I427" s="32">
        <v>0</v>
      </c>
      <c r="J427" s="32"/>
      <c r="K427" s="42"/>
    </row>
    <row r="428" spans="1:11" ht="27.75" customHeight="1" thickBot="1">
      <c r="A428" s="241" t="s">
        <v>14</v>
      </c>
      <c r="B428" s="242"/>
      <c r="C428" s="242"/>
      <c r="D428" s="242"/>
      <c r="E428" s="243"/>
      <c r="F428" s="192" t="s">
        <v>161</v>
      </c>
      <c r="G428" s="193"/>
      <c r="H428" s="193"/>
      <c r="I428" s="193"/>
      <c r="J428" s="194"/>
      <c r="K428" s="42"/>
    </row>
    <row r="429" spans="1:11" ht="26.25" customHeight="1" thickBot="1">
      <c r="A429" s="145" t="s">
        <v>15</v>
      </c>
      <c r="B429" s="146"/>
      <c r="C429" s="146"/>
      <c r="D429" s="146"/>
      <c r="E429" s="147"/>
      <c r="F429" s="189" t="s">
        <v>155</v>
      </c>
      <c r="G429" s="190"/>
      <c r="H429" s="190"/>
      <c r="I429" s="190"/>
      <c r="J429" s="191"/>
      <c r="K429" s="42"/>
    </row>
    <row r="430" spans="1:11" ht="27" customHeight="1" thickBot="1">
      <c r="A430" s="145" t="s">
        <v>16</v>
      </c>
      <c r="B430" s="146"/>
      <c r="C430" s="146"/>
      <c r="D430" s="146"/>
      <c r="E430" s="147"/>
      <c r="F430" s="189" t="s">
        <v>156</v>
      </c>
      <c r="G430" s="190"/>
      <c r="H430" s="190"/>
      <c r="I430" s="190"/>
      <c r="J430" s="191"/>
      <c r="K430" s="42"/>
    </row>
    <row r="431" spans="1:11" ht="13.5" thickBot="1">
      <c r="A431" s="145" t="s">
        <v>17</v>
      </c>
      <c r="B431" s="146"/>
      <c r="C431" s="146"/>
      <c r="D431" s="146"/>
      <c r="E431" s="147"/>
      <c r="F431" s="189" t="s">
        <v>157</v>
      </c>
      <c r="G431" s="190"/>
      <c r="H431" s="190"/>
      <c r="I431" s="190"/>
      <c r="J431" s="191"/>
      <c r="K431" s="42"/>
    </row>
    <row r="432" spans="1:11" ht="13.5" thickBot="1">
      <c r="A432" s="145" t="s">
        <v>18</v>
      </c>
      <c r="B432" s="146"/>
      <c r="C432" s="146"/>
      <c r="D432" s="146"/>
      <c r="E432" s="147"/>
      <c r="F432" s="145" t="s">
        <v>13</v>
      </c>
      <c r="G432" s="187"/>
      <c r="H432" s="187"/>
      <c r="I432" s="187"/>
      <c r="J432" s="188"/>
      <c r="K432" s="42"/>
    </row>
    <row r="433" spans="1:11" ht="12.75">
      <c r="A433" s="195" t="s">
        <v>159</v>
      </c>
      <c r="B433" s="196"/>
      <c r="C433" s="196"/>
      <c r="D433" s="196"/>
      <c r="E433" s="197"/>
      <c r="F433" s="29" t="s">
        <v>20</v>
      </c>
      <c r="G433" s="30">
        <f>G434+G435+G436+G437</f>
        <v>1262323.22</v>
      </c>
      <c r="H433" s="30">
        <f>H434+H435+H436+H437</f>
        <v>108018.4</v>
      </c>
      <c r="I433" s="30">
        <f>I434+I435+I436+I437</f>
        <v>177172.6</v>
      </c>
      <c r="J433" s="31"/>
      <c r="K433" s="42"/>
    </row>
    <row r="434" spans="1:11" ht="12.75">
      <c r="A434" s="198"/>
      <c r="B434" s="199"/>
      <c r="C434" s="199"/>
      <c r="D434" s="199"/>
      <c r="E434" s="200"/>
      <c r="F434" s="31" t="s">
        <v>22</v>
      </c>
      <c r="G434" s="31">
        <v>159049.8</v>
      </c>
      <c r="H434" s="31">
        <f aca="true" t="shared" si="5" ref="H434:I437">H439+H444+H449</f>
        <v>79791.5</v>
      </c>
      <c r="I434" s="31">
        <f t="shared" si="5"/>
        <v>145314.1</v>
      </c>
      <c r="J434" s="31"/>
      <c r="K434" s="42"/>
    </row>
    <row r="435" spans="1:11" ht="12.75">
      <c r="A435" s="198"/>
      <c r="B435" s="199"/>
      <c r="C435" s="199"/>
      <c r="D435" s="199"/>
      <c r="E435" s="200"/>
      <c r="F435" s="31" t="s">
        <v>21</v>
      </c>
      <c r="G435" s="31">
        <v>93694.92</v>
      </c>
      <c r="H435" s="31">
        <f t="shared" si="5"/>
        <v>27726.9</v>
      </c>
      <c r="I435" s="31">
        <f t="shared" si="5"/>
        <v>31358.5</v>
      </c>
      <c r="J435" s="31"/>
      <c r="K435" s="42"/>
    </row>
    <row r="436" spans="1:11" ht="12.75">
      <c r="A436" s="198"/>
      <c r="B436" s="199"/>
      <c r="C436" s="199"/>
      <c r="D436" s="199"/>
      <c r="E436" s="200"/>
      <c r="F436" s="31" t="s">
        <v>24</v>
      </c>
      <c r="G436" s="31">
        <v>3878</v>
      </c>
      <c r="H436" s="31">
        <f t="shared" si="5"/>
        <v>500</v>
      </c>
      <c r="I436" s="31">
        <f t="shared" si="5"/>
        <v>500</v>
      </c>
      <c r="J436" s="31"/>
      <c r="K436" s="42"/>
    </row>
    <row r="437" spans="1:11" ht="12.75">
      <c r="A437" s="201"/>
      <c r="B437" s="202"/>
      <c r="C437" s="202"/>
      <c r="D437" s="202"/>
      <c r="E437" s="203"/>
      <c r="F437" s="31" t="s">
        <v>23</v>
      </c>
      <c r="G437" s="31">
        <v>1005700.5</v>
      </c>
      <c r="H437" s="31">
        <f t="shared" si="5"/>
        <v>0</v>
      </c>
      <c r="I437" s="31">
        <f t="shared" si="5"/>
        <v>0</v>
      </c>
      <c r="J437" s="31"/>
      <c r="K437" s="42"/>
    </row>
    <row r="438" spans="1:11" ht="12.75">
      <c r="A438" s="195" t="s">
        <v>160</v>
      </c>
      <c r="B438" s="196"/>
      <c r="C438" s="196"/>
      <c r="D438" s="196"/>
      <c r="E438" s="197"/>
      <c r="F438" s="8" t="s">
        <v>20</v>
      </c>
      <c r="G438" s="9"/>
      <c r="H438" s="9">
        <f>H439+H440+H441+H442</f>
        <v>100671.2</v>
      </c>
      <c r="I438" s="9">
        <f>I439+I440+I441+I442</f>
        <v>167916.3</v>
      </c>
      <c r="J438" s="10"/>
      <c r="K438" s="42"/>
    </row>
    <row r="439" spans="1:11" ht="12.75">
      <c r="A439" s="198"/>
      <c r="B439" s="199"/>
      <c r="C439" s="199"/>
      <c r="D439" s="199"/>
      <c r="E439" s="200"/>
      <c r="F439" s="11" t="s">
        <v>22</v>
      </c>
      <c r="G439" s="11"/>
      <c r="H439" s="11">
        <v>73234.5</v>
      </c>
      <c r="I439" s="12">
        <v>136848</v>
      </c>
      <c r="J439" s="11"/>
      <c r="K439" s="42"/>
    </row>
    <row r="440" spans="1:11" ht="12.75">
      <c r="A440" s="198"/>
      <c r="B440" s="199"/>
      <c r="C440" s="199"/>
      <c r="D440" s="199"/>
      <c r="E440" s="200"/>
      <c r="F440" s="11" t="s">
        <v>21</v>
      </c>
      <c r="G440" s="11"/>
      <c r="H440" s="11">
        <v>26936.7</v>
      </c>
      <c r="I440" s="11">
        <v>30568.3</v>
      </c>
      <c r="J440" s="11"/>
      <c r="K440" s="42"/>
    </row>
    <row r="441" spans="1:11" ht="12.75">
      <c r="A441" s="198"/>
      <c r="B441" s="199"/>
      <c r="C441" s="199"/>
      <c r="D441" s="199"/>
      <c r="E441" s="200"/>
      <c r="F441" s="11" t="s">
        <v>24</v>
      </c>
      <c r="G441" s="11"/>
      <c r="H441" s="11">
        <v>500</v>
      </c>
      <c r="I441" s="11">
        <v>500</v>
      </c>
      <c r="J441" s="12"/>
      <c r="K441" s="42"/>
    </row>
    <row r="442" spans="1:11" ht="12.75">
      <c r="A442" s="201"/>
      <c r="B442" s="202"/>
      <c r="C442" s="202"/>
      <c r="D442" s="202"/>
      <c r="E442" s="203"/>
      <c r="F442" s="11" t="s">
        <v>23</v>
      </c>
      <c r="G442" s="11"/>
      <c r="H442" s="11">
        <v>0</v>
      </c>
      <c r="I442" s="11">
        <v>0</v>
      </c>
      <c r="J442" s="11"/>
      <c r="K442" s="42"/>
    </row>
    <row r="443" spans="1:11" ht="12.75">
      <c r="A443" s="195" t="s">
        <v>162</v>
      </c>
      <c r="B443" s="196"/>
      <c r="C443" s="196"/>
      <c r="D443" s="196"/>
      <c r="E443" s="197"/>
      <c r="F443" s="8" t="s">
        <v>20</v>
      </c>
      <c r="G443" s="9"/>
      <c r="H443" s="9">
        <f>H444+H445+H446+H447</f>
        <v>2629.7</v>
      </c>
      <c r="I443" s="9">
        <f>I444+I445+I446+I447</f>
        <v>4538.8</v>
      </c>
      <c r="J443" s="10"/>
      <c r="K443" s="42"/>
    </row>
    <row r="444" spans="1:11" ht="12.75">
      <c r="A444" s="198"/>
      <c r="B444" s="199"/>
      <c r="C444" s="199"/>
      <c r="D444" s="199"/>
      <c r="E444" s="200"/>
      <c r="F444" s="11" t="s">
        <v>22</v>
      </c>
      <c r="G444" s="11"/>
      <c r="H444" s="11">
        <v>1839.5</v>
      </c>
      <c r="I444" s="12">
        <v>3748.6</v>
      </c>
      <c r="J444" s="11"/>
      <c r="K444" s="42"/>
    </row>
    <row r="445" spans="1:11" ht="12.75">
      <c r="A445" s="198"/>
      <c r="B445" s="199"/>
      <c r="C445" s="199"/>
      <c r="D445" s="199"/>
      <c r="E445" s="200"/>
      <c r="F445" s="11" t="s">
        <v>21</v>
      </c>
      <c r="G445" s="11"/>
      <c r="H445" s="11">
        <v>790.2</v>
      </c>
      <c r="I445" s="11">
        <v>790.2</v>
      </c>
      <c r="J445" s="11"/>
      <c r="K445" s="42"/>
    </row>
    <row r="446" spans="1:11" ht="12.75">
      <c r="A446" s="198"/>
      <c r="B446" s="199"/>
      <c r="C446" s="199"/>
      <c r="D446" s="199"/>
      <c r="E446" s="200"/>
      <c r="F446" s="11" t="s">
        <v>24</v>
      </c>
      <c r="G446" s="11"/>
      <c r="H446" s="11">
        <v>0</v>
      </c>
      <c r="I446" s="11">
        <v>0</v>
      </c>
      <c r="J446" s="12"/>
      <c r="K446" s="42"/>
    </row>
    <row r="447" spans="1:11" ht="12.75">
      <c r="A447" s="201"/>
      <c r="B447" s="202"/>
      <c r="C447" s="202"/>
      <c r="D447" s="202"/>
      <c r="E447" s="203"/>
      <c r="F447" s="11" t="s">
        <v>23</v>
      </c>
      <c r="G447" s="11"/>
      <c r="H447" s="11">
        <v>0</v>
      </c>
      <c r="I447" s="11">
        <v>0</v>
      </c>
      <c r="J447" s="11"/>
      <c r="K447" s="42"/>
    </row>
    <row r="448" spans="1:11" ht="12.75">
      <c r="A448" s="195" t="s">
        <v>133</v>
      </c>
      <c r="B448" s="196"/>
      <c r="C448" s="196"/>
      <c r="D448" s="196"/>
      <c r="E448" s="197"/>
      <c r="F448" s="8" t="s">
        <v>20</v>
      </c>
      <c r="G448" s="9"/>
      <c r="H448" s="9">
        <f>H449+H450+H451+H452</f>
        <v>4717.5</v>
      </c>
      <c r="I448" s="9">
        <f>I449+I450+I451+I452</f>
        <v>4717.5</v>
      </c>
      <c r="J448" s="10"/>
      <c r="K448" s="42"/>
    </row>
    <row r="449" spans="1:11" ht="12.75">
      <c r="A449" s="198"/>
      <c r="B449" s="199"/>
      <c r="C449" s="199"/>
      <c r="D449" s="199"/>
      <c r="E449" s="200"/>
      <c r="F449" s="11" t="s">
        <v>22</v>
      </c>
      <c r="G449" s="11"/>
      <c r="H449" s="11">
        <v>4717.5</v>
      </c>
      <c r="I449" s="12">
        <v>4717.5</v>
      </c>
      <c r="J449" s="11"/>
      <c r="K449" s="42"/>
    </row>
    <row r="450" spans="1:11" ht="12.75">
      <c r="A450" s="198"/>
      <c r="B450" s="199"/>
      <c r="C450" s="199"/>
      <c r="D450" s="199"/>
      <c r="E450" s="200"/>
      <c r="F450" s="11" t="s">
        <v>21</v>
      </c>
      <c r="G450" s="11"/>
      <c r="H450" s="11">
        <v>0</v>
      </c>
      <c r="I450" s="11">
        <v>0</v>
      </c>
      <c r="J450" s="11"/>
      <c r="K450" s="42"/>
    </row>
    <row r="451" spans="1:11" ht="12.75">
      <c r="A451" s="198"/>
      <c r="B451" s="199"/>
      <c r="C451" s="199"/>
      <c r="D451" s="199"/>
      <c r="E451" s="200"/>
      <c r="F451" s="11" t="s">
        <v>24</v>
      </c>
      <c r="G451" s="11"/>
      <c r="H451" s="11">
        <v>0</v>
      </c>
      <c r="I451" s="11">
        <v>0</v>
      </c>
      <c r="J451" s="12"/>
      <c r="K451" s="42"/>
    </row>
    <row r="452" spans="1:11" ht="12.75">
      <c r="A452" s="201"/>
      <c r="B452" s="202"/>
      <c r="C452" s="202"/>
      <c r="D452" s="202"/>
      <c r="E452" s="203"/>
      <c r="F452" s="11" t="s">
        <v>23</v>
      </c>
      <c r="G452" s="11"/>
      <c r="H452" s="11">
        <v>0</v>
      </c>
      <c r="I452" s="11">
        <v>0</v>
      </c>
      <c r="J452" s="11"/>
      <c r="K452" s="42"/>
    </row>
    <row r="453" spans="1:11" ht="48" customHeight="1" thickBot="1">
      <c r="A453" s="241" t="s">
        <v>14</v>
      </c>
      <c r="B453" s="242"/>
      <c r="C453" s="242"/>
      <c r="D453" s="242"/>
      <c r="E453" s="243"/>
      <c r="F453" s="192" t="s">
        <v>182</v>
      </c>
      <c r="G453" s="193"/>
      <c r="H453" s="193"/>
      <c r="I453" s="193"/>
      <c r="J453" s="194"/>
      <c r="K453" s="42"/>
    </row>
    <row r="454" spans="1:11" ht="27.75" customHeight="1" thickBot="1">
      <c r="A454" s="145" t="s">
        <v>15</v>
      </c>
      <c r="B454" s="146"/>
      <c r="C454" s="146"/>
      <c r="D454" s="146"/>
      <c r="E454" s="147"/>
      <c r="F454" s="189" t="s">
        <v>183</v>
      </c>
      <c r="G454" s="190"/>
      <c r="H454" s="190"/>
      <c r="I454" s="190"/>
      <c r="J454" s="191"/>
      <c r="K454" s="42"/>
    </row>
    <row r="455" spans="1:11" ht="26.25" customHeight="1" thickBot="1">
      <c r="A455" s="145" t="s">
        <v>16</v>
      </c>
      <c r="B455" s="146"/>
      <c r="C455" s="146"/>
      <c r="D455" s="146"/>
      <c r="E455" s="147"/>
      <c r="F455" s="189" t="s">
        <v>184</v>
      </c>
      <c r="G455" s="190"/>
      <c r="H455" s="190"/>
      <c r="I455" s="190"/>
      <c r="J455" s="191"/>
      <c r="K455" s="42"/>
    </row>
    <row r="456" spans="1:11" ht="13.5" thickBot="1">
      <c r="A456" s="145" t="s">
        <v>17</v>
      </c>
      <c r="B456" s="146"/>
      <c r="C456" s="146"/>
      <c r="D456" s="146"/>
      <c r="E456" s="147"/>
      <c r="F456" s="189" t="s">
        <v>185</v>
      </c>
      <c r="G456" s="190"/>
      <c r="H456" s="190"/>
      <c r="I456" s="190"/>
      <c r="J456" s="191"/>
      <c r="K456" s="42"/>
    </row>
    <row r="457" spans="1:11" ht="13.5" thickBot="1">
      <c r="A457" s="145" t="s">
        <v>18</v>
      </c>
      <c r="B457" s="146"/>
      <c r="C457" s="146"/>
      <c r="D457" s="146"/>
      <c r="E457" s="147"/>
      <c r="F457" s="145" t="s">
        <v>13</v>
      </c>
      <c r="G457" s="187"/>
      <c r="H457" s="187"/>
      <c r="I457" s="187"/>
      <c r="J457" s="188"/>
      <c r="K457" s="42"/>
    </row>
    <row r="458" spans="1:11" ht="12.75">
      <c r="A458" s="283" t="s">
        <v>206</v>
      </c>
      <c r="B458" s="284"/>
      <c r="C458" s="284"/>
      <c r="D458" s="284"/>
      <c r="E458" s="285"/>
      <c r="F458" s="29" t="s">
        <v>20</v>
      </c>
      <c r="G458" s="30">
        <v>500</v>
      </c>
      <c r="H458" s="30">
        <f>H459+H460+H461+H462</f>
        <v>104</v>
      </c>
      <c r="I458" s="30">
        <f>I459+I460+I461+I462</f>
        <v>104</v>
      </c>
      <c r="J458" s="30"/>
      <c r="K458" s="42"/>
    </row>
    <row r="459" spans="1:11" ht="12.75">
      <c r="A459" s="97"/>
      <c r="B459" s="98"/>
      <c r="C459" s="98"/>
      <c r="D459" s="98"/>
      <c r="E459" s="99"/>
      <c r="F459" s="31" t="s">
        <v>22</v>
      </c>
      <c r="G459" s="31">
        <v>0</v>
      </c>
      <c r="H459" s="31">
        <v>0</v>
      </c>
      <c r="I459" s="31">
        <f>I464</f>
        <v>0</v>
      </c>
      <c r="J459" s="31"/>
      <c r="K459" s="42"/>
    </row>
    <row r="460" spans="1:11" ht="12.75">
      <c r="A460" s="97"/>
      <c r="B460" s="98"/>
      <c r="C460" s="98"/>
      <c r="D460" s="98"/>
      <c r="E460" s="99"/>
      <c r="F460" s="31" t="s">
        <v>21</v>
      </c>
      <c r="G460" s="31">
        <v>0</v>
      </c>
      <c r="H460" s="31">
        <v>0</v>
      </c>
      <c r="I460" s="31">
        <f>I465</f>
        <v>0</v>
      </c>
      <c r="J460" s="31"/>
      <c r="K460" s="42"/>
    </row>
    <row r="461" spans="1:11" ht="12.75">
      <c r="A461" s="97"/>
      <c r="B461" s="98"/>
      <c r="C461" s="98"/>
      <c r="D461" s="98"/>
      <c r="E461" s="99"/>
      <c r="F461" s="31" t="s">
        <v>24</v>
      </c>
      <c r="G461" s="31">
        <v>500</v>
      </c>
      <c r="H461" s="31">
        <f>H466</f>
        <v>104</v>
      </c>
      <c r="I461" s="31">
        <f>I466</f>
        <v>104</v>
      </c>
      <c r="J461" s="31"/>
      <c r="K461" s="42"/>
    </row>
    <row r="462" spans="1:11" ht="12" customHeight="1">
      <c r="A462" s="100"/>
      <c r="B462" s="101"/>
      <c r="C462" s="101"/>
      <c r="D462" s="101"/>
      <c r="E462" s="102"/>
      <c r="F462" s="31" t="s">
        <v>23</v>
      </c>
      <c r="G462" s="31">
        <v>0</v>
      </c>
      <c r="H462" s="31">
        <v>0</v>
      </c>
      <c r="I462" s="31">
        <f>I467</f>
        <v>0</v>
      </c>
      <c r="J462" s="31"/>
      <c r="K462" s="42"/>
    </row>
    <row r="463" spans="1:11" ht="12.75">
      <c r="A463" s="142" t="s">
        <v>163</v>
      </c>
      <c r="B463" s="95"/>
      <c r="C463" s="95"/>
      <c r="D463" s="95"/>
      <c r="E463" s="96"/>
      <c r="F463" s="8" t="s">
        <v>20</v>
      </c>
      <c r="G463" s="11">
        <v>500</v>
      </c>
      <c r="H463" s="11">
        <f>H467+H466+H465</f>
        <v>104</v>
      </c>
      <c r="I463" s="11">
        <f>I473+I468</f>
        <v>104</v>
      </c>
      <c r="J463" s="11"/>
      <c r="K463" s="42"/>
    </row>
    <row r="464" spans="1:11" ht="12.75">
      <c r="A464" s="97"/>
      <c r="B464" s="98"/>
      <c r="C464" s="98"/>
      <c r="D464" s="98"/>
      <c r="E464" s="99"/>
      <c r="F464" s="11" t="s">
        <v>22</v>
      </c>
      <c r="G464" s="11">
        <f>G469+G474</f>
        <v>0</v>
      </c>
      <c r="H464" s="11">
        <f>H469+H474</f>
        <v>0</v>
      </c>
      <c r="I464" s="11">
        <f>I469+I474</f>
        <v>0</v>
      </c>
      <c r="J464" s="11"/>
      <c r="K464" s="42"/>
    </row>
    <row r="465" spans="1:11" ht="12.75">
      <c r="A465" s="97"/>
      <c r="B465" s="98"/>
      <c r="C465" s="98"/>
      <c r="D465" s="98"/>
      <c r="E465" s="99"/>
      <c r="F465" s="11" t="s">
        <v>21</v>
      </c>
      <c r="G465" s="11" t="s">
        <v>210</v>
      </c>
      <c r="H465" s="11">
        <f>H470+H475</f>
        <v>0</v>
      </c>
      <c r="I465" s="11">
        <f>I475+I470</f>
        <v>0</v>
      </c>
      <c r="J465" s="11"/>
      <c r="K465" s="42"/>
    </row>
    <row r="466" spans="1:11" ht="12.75">
      <c r="A466" s="97"/>
      <c r="B466" s="98"/>
      <c r="C466" s="98"/>
      <c r="D466" s="98"/>
      <c r="E466" s="99"/>
      <c r="F466" s="11" t="s">
        <v>24</v>
      </c>
      <c r="G466" s="11">
        <f>G471+G476</f>
        <v>500</v>
      </c>
      <c r="H466" s="11">
        <f>H471+H476</f>
        <v>104</v>
      </c>
      <c r="I466" s="11">
        <f>I476+I471</f>
        <v>104</v>
      </c>
      <c r="J466" s="11"/>
      <c r="K466" s="42"/>
    </row>
    <row r="467" spans="1:11" ht="12.75">
      <c r="A467" s="100"/>
      <c r="B467" s="101"/>
      <c r="C467" s="101"/>
      <c r="D467" s="101"/>
      <c r="E467" s="102"/>
      <c r="F467" s="11" t="s">
        <v>23</v>
      </c>
      <c r="G467" s="11">
        <f>G472+G477</f>
        <v>0</v>
      </c>
      <c r="H467" s="11">
        <f>H472+H477</f>
        <v>0</v>
      </c>
      <c r="I467" s="11">
        <f>I477+I472</f>
        <v>0</v>
      </c>
      <c r="J467" s="11"/>
      <c r="K467" s="42"/>
    </row>
    <row r="468" spans="1:11" ht="12.75">
      <c r="A468" s="143" t="s">
        <v>158</v>
      </c>
      <c r="B468" s="118" t="s">
        <v>186</v>
      </c>
      <c r="C468" s="85" t="s">
        <v>39</v>
      </c>
      <c r="D468" s="85" t="s">
        <v>13</v>
      </c>
      <c r="E468" s="85" t="s">
        <v>154</v>
      </c>
      <c r="F468" s="8" t="s">
        <v>20</v>
      </c>
      <c r="G468" s="11">
        <v>500</v>
      </c>
      <c r="H468" s="11">
        <f>H469+H470+H471+H472</f>
        <v>0</v>
      </c>
      <c r="I468" s="11">
        <v>0</v>
      </c>
      <c r="J468" s="11"/>
      <c r="K468" s="42"/>
    </row>
    <row r="469" spans="1:11" ht="12.75">
      <c r="A469" s="86"/>
      <c r="B469" s="105"/>
      <c r="C469" s="86"/>
      <c r="D469" s="86"/>
      <c r="E469" s="86"/>
      <c r="F469" s="11" t="s">
        <v>22</v>
      </c>
      <c r="G469" s="11">
        <v>0</v>
      </c>
      <c r="H469" s="11">
        <v>0</v>
      </c>
      <c r="I469" s="11">
        <v>0</v>
      </c>
      <c r="J469" s="11"/>
      <c r="K469" s="42"/>
    </row>
    <row r="470" spans="1:11" ht="12.75">
      <c r="A470" s="86"/>
      <c r="B470" s="105"/>
      <c r="C470" s="86"/>
      <c r="D470" s="86"/>
      <c r="E470" s="86"/>
      <c r="F470" s="11" t="s">
        <v>21</v>
      </c>
      <c r="G470" s="11">
        <v>0</v>
      </c>
      <c r="H470" s="11">
        <v>0</v>
      </c>
      <c r="I470" s="11">
        <v>0</v>
      </c>
      <c r="J470" s="11"/>
      <c r="K470" s="42"/>
    </row>
    <row r="471" spans="1:11" ht="12.75">
      <c r="A471" s="86"/>
      <c r="B471" s="105"/>
      <c r="C471" s="86"/>
      <c r="D471" s="86"/>
      <c r="E471" s="86"/>
      <c r="F471" s="11" t="s">
        <v>24</v>
      </c>
      <c r="G471" s="11">
        <v>500</v>
      </c>
      <c r="H471" s="11">
        <v>0</v>
      </c>
      <c r="I471" s="11">
        <v>0</v>
      </c>
      <c r="J471" s="11"/>
      <c r="K471" s="42"/>
    </row>
    <row r="472" spans="1:11" ht="110.25" customHeight="1">
      <c r="A472" s="87"/>
      <c r="B472" s="106"/>
      <c r="C472" s="87"/>
      <c r="D472" s="87"/>
      <c r="E472" s="87"/>
      <c r="F472" s="51" t="s">
        <v>23</v>
      </c>
      <c r="G472" s="51">
        <v>0</v>
      </c>
      <c r="H472" s="51">
        <v>0</v>
      </c>
      <c r="I472" s="51">
        <v>0</v>
      </c>
      <c r="J472" s="51">
        <v>0</v>
      </c>
      <c r="K472" s="42"/>
    </row>
    <row r="473" spans="1:11" ht="15.75" customHeight="1">
      <c r="A473" s="104" t="s">
        <v>175</v>
      </c>
      <c r="B473" s="103" t="s">
        <v>208</v>
      </c>
      <c r="C473" s="104" t="s">
        <v>39</v>
      </c>
      <c r="D473" s="104" t="s">
        <v>13</v>
      </c>
      <c r="E473" s="104" t="s">
        <v>154</v>
      </c>
      <c r="F473" s="8" t="s">
        <v>20</v>
      </c>
      <c r="G473" s="11">
        <f>G474+G475+G476+G477</f>
        <v>0</v>
      </c>
      <c r="H473" s="11">
        <f>H474+H475+H476+H477</f>
        <v>104</v>
      </c>
      <c r="I473" s="11">
        <f>I477+I476+I475+I474</f>
        <v>104</v>
      </c>
      <c r="J473" s="11"/>
      <c r="K473" s="42"/>
    </row>
    <row r="474" spans="1:11" ht="13.5" customHeight="1">
      <c r="A474" s="86"/>
      <c r="B474" s="86"/>
      <c r="C474" s="86"/>
      <c r="D474" s="86"/>
      <c r="E474" s="86"/>
      <c r="F474" s="11" t="s">
        <v>22</v>
      </c>
      <c r="G474" s="11">
        <v>0</v>
      </c>
      <c r="H474" s="11">
        <v>0</v>
      </c>
      <c r="I474" s="11">
        <v>0</v>
      </c>
      <c r="J474" s="61"/>
      <c r="K474" s="42"/>
    </row>
    <row r="475" spans="1:11" ht="13.5" customHeight="1">
      <c r="A475" s="86"/>
      <c r="B475" s="86"/>
      <c r="C475" s="86"/>
      <c r="D475" s="86"/>
      <c r="E475" s="86"/>
      <c r="F475" s="11" t="s">
        <v>21</v>
      </c>
      <c r="G475" s="11">
        <v>0</v>
      </c>
      <c r="H475" s="11">
        <v>0</v>
      </c>
      <c r="I475" s="11">
        <v>0</v>
      </c>
      <c r="J475" s="61"/>
      <c r="K475" s="42"/>
    </row>
    <row r="476" spans="1:11" ht="15" customHeight="1">
      <c r="A476" s="86"/>
      <c r="B476" s="86"/>
      <c r="C476" s="86"/>
      <c r="D476" s="86"/>
      <c r="E476" s="86"/>
      <c r="F476" s="11" t="s">
        <v>24</v>
      </c>
      <c r="G476" s="11">
        <v>0</v>
      </c>
      <c r="H476" s="11">
        <v>104</v>
      </c>
      <c r="I476" s="11">
        <v>104</v>
      </c>
      <c r="J476" s="61"/>
      <c r="K476" s="42"/>
    </row>
    <row r="477" spans="1:12" ht="113.25" customHeight="1">
      <c r="A477" s="87"/>
      <c r="B477" s="87"/>
      <c r="C477" s="87"/>
      <c r="D477" s="87"/>
      <c r="E477" s="87"/>
      <c r="F477" s="51" t="s">
        <v>23</v>
      </c>
      <c r="G477" s="11">
        <v>0</v>
      </c>
      <c r="H477" s="11">
        <v>0</v>
      </c>
      <c r="I477" s="11">
        <v>0</v>
      </c>
      <c r="J477" s="61"/>
      <c r="K477" s="42"/>
      <c r="L477" t="s">
        <v>210</v>
      </c>
    </row>
    <row r="478" spans="1:11" ht="16.5" customHeight="1" thickBot="1">
      <c r="A478" s="49"/>
      <c r="B478" s="50"/>
      <c r="C478" s="50"/>
      <c r="D478" s="50"/>
      <c r="E478" s="50"/>
      <c r="F478" s="25"/>
      <c r="G478" s="25"/>
      <c r="H478" s="25"/>
      <c r="I478" s="25"/>
      <c r="J478" s="26"/>
      <c r="K478" s="42"/>
    </row>
    <row r="479" spans="1:10" ht="55.5" customHeight="1" thickBot="1">
      <c r="A479" s="173" t="s">
        <v>14</v>
      </c>
      <c r="B479" s="174"/>
      <c r="C479" s="174"/>
      <c r="D479" s="174"/>
      <c r="E479" s="175"/>
      <c r="F479" s="184" t="s">
        <v>207</v>
      </c>
      <c r="G479" s="185"/>
      <c r="H479" s="185"/>
      <c r="I479" s="185"/>
      <c r="J479" s="186"/>
    </row>
    <row r="480" spans="1:10" ht="26.25" customHeight="1" thickBot="1">
      <c r="A480" s="91" t="s">
        <v>15</v>
      </c>
      <c r="B480" s="92"/>
      <c r="C480" s="92"/>
      <c r="D480" s="92"/>
      <c r="E480" s="93"/>
      <c r="F480" s="176" t="s">
        <v>187</v>
      </c>
      <c r="G480" s="177"/>
      <c r="H480" s="177"/>
      <c r="I480" s="177"/>
      <c r="J480" s="178"/>
    </row>
    <row r="481" spans="1:10" ht="25.5" customHeight="1" thickBot="1">
      <c r="A481" s="91" t="s">
        <v>16</v>
      </c>
      <c r="B481" s="92"/>
      <c r="C481" s="92"/>
      <c r="D481" s="92"/>
      <c r="E481" s="93"/>
      <c r="F481" s="176" t="s">
        <v>188</v>
      </c>
      <c r="G481" s="177"/>
      <c r="H481" s="177"/>
      <c r="I481" s="177"/>
      <c r="J481" s="178"/>
    </row>
    <row r="482" spans="1:10" ht="15" customHeight="1" thickBot="1">
      <c r="A482" s="91" t="s">
        <v>17</v>
      </c>
      <c r="B482" s="92"/>
      <c r="C482" s="92"/>
      <c r="D482" s="92"/>
      <c r="E482" s="93"/>
      <c r="F482" s="176" t="s">
        <v>189</v>
      </c>
      <c r="G482" s="177"/>
      <c r="H482" s="177"/>
      <c r="I482" s="177"/>
      <c r="J482" s="178"/>
    </row>
    <row r="483" spans="1:10" ht="16.5" customHeight="1" thickBot="1">
      <c r="A483" s="91" t="s">
        <v>18</v>
      </c>
      <c r="B483" s="92"/>
      <c r="C483" s="92"/>
      <c r="D483" s="92"/>
      <c r="E483" s="93"/>
      <c r="F483" s="91" t="s">
        <v>252</v>
      </c>
      <c r="G483" s="182"/>
      <c r="H483" s="182"/>
      <c r="I483" s="182"/>
      <c r="J483" s="183"/>
    </row>
    <row r="484" spans="1:10" ht="15" customHeight="1">
      <c r="A484" s="107" t="s">
        <v>165</v>
      </c>
      <c r="B484" s="108"/>
      <c r="C484" s="108"/>
      <c r="D484" s="108"/>
      <c r="E484" s="109"/>
      <c r="F484" s="29" t="s">
        <v>20</v>
      </c>
      <c r="G484" s="30">
        <f>G485+G486+G487+G488</f>
        <v>50300</v>
      </c>
      <c r="H484" s="30">
        <f>H485+H486+H487</f>
        <v>31540</v>
      </c>
      <c r="I484" s="30">
        <f>I485+I486+I487+I488</f>
        <v>30155.9</v>
      </c>
      <c r="J484" s="30"/>
    </row>
    <row r="485" spans="1:10" ht="14.25" customHeight="1">
      <c r="A485" s="110"/>
      <c r="B485" s="111"/>
      <c r="C485" s="111"/>
      <c r="D485" s="111"/>
      <c r="E485" s="112"/>
      <c r="F485" s="31" t="s">
        <v>22</v>
      </c>
      <c r="G485" s="31">
        <v>35300</v>
      </c>
      <c r="H485" s="31">
        <v>24140</v>
      </c>
      <c r="I485" s="31">
        <f>I490+I495+I500+I505+I510+I515+I520</f>
        <v>24028.9</v>
      </c>
      <c r="J485" s="31"/>
    </row>
    <row r="486" spans="1:11" ht="15" customHeight="1">
      <c r="A486" s="110"/>
      <c r="B486" s="111"/>
      <c r="C486" s="111"/>
      <c r="D486" s="111"/>
      <c r="E486" s="112"/>
      <c r="F486" s="31" t="s">
        <v>21</v>
      </c>
      <c r="G486" s="31">
        <v>0</v>
      </c>
      <c r="H486" s="31">
        <v>200</v>
      </c>
      <c r="I486" s="31">
        <f>I491+I496+I501+I506+I511+I516+I521</f>
        <v>161.7</v>
      </c>
      <c r="J486" s="31"/>
      <c r="K486" t="s">
        <v>242</v>
      </c>
    </row>
    <row r="487" spans="1:10" ht="15" customHeight="1">
      <c r="A487" s="110"/>
      <c r="B487" s="111"/>
      <c r="C487" s="111"/>
      <c r="D487" s="111"/>
      <c r="E487" s="112"/>
      <c r="F487" s="31" t="s">
        <v>24</v>
      </c>
      <c r="G487" s="31">
        <v>15000</v>
      </c>
      <c r="H487" s="31">
        <v>7200</v>
      </c>
      <c r="I487" s="31">
        <f>I492+I497+I502+I507+I512+I517+I522</f>
        <v>4227.4</v>
      </c>
      <c r="J487" s="31"/>
    </row>
    <row r="488" spans="1:10" ht="17.25" customHeight="1">
      <c r="A488" s="113"/>
      <c r="B488" s="114"/>
      <c r="C488" s="114"/>
      <c r="D488" s="114"/>
      <c r="E488" s="115"/>
      <c r="F488" s="31" t="s">
        <v>23</v>
      </c>
      <c r="G488" s="31">
        <v>0</v>
      </c>
      <c r="H488" s="31">
        <v>0</v>
      </c>
      <c r="I488" s="31">
        <f>I493+I498+I503+I508+I513+I518+I523</f>
        <v>1737.9</v>
      </c>
      <c r="J488" s="31"/>
    </row>
    <row r="489" spans="1:10" ht="17.25" customHeight="1">
      <c r="A489" s="103" t="s">
        <v>256</v>
      </c>
      <c r="B489" s="282" t="s">
        <v>257</v>
      </c>
      <c r="C489" s="103"/>
      <c r="D489" s="103" t="s">
        <v>13</v>
      </c>
      <c r="E489" s="103"/>
      <c r="F489" s="8" t="s">
        <v>20</v>
      </c>
      <c r="G489" s="9">
        <f>G490+G491+G492+G493</f>
        <v>0</v>
      </c>
      <c r="H489" s="9">
        <v>220</v>
      </c>
      <c r="I489" s="9">
        <f>I490+I491+I492+I493</f>
        <v>218.7</v>
      </c>
      <c r="J489" s="11"/>
    </row>
    <row r="490" spans="1:10" ht="17.25" customHeight="1">
      <c r="A490" s="105"/>
      <c r="B490" s="86"/>
      <c r="C490" s="105"/>
      <c r="D490" s="105"/>
      <c r="E490" s="105"/>
      <c r="F490" s="11" t="s">
        <v>22</v>
      </c>
      <c r="G490" s="11"/>
      <c r="H490" s="11"/>
      <c r="I490" s="11">
        <v>56.8</v>
      </c>
      <c r="J490" s="11"/>
    </row>
    <row r="491" spans="1:10" ht="17.25" customHeight="1">
      <c r="A491" s="105"/>
      <c r="B491" s="86"/>
      <c r="C491" s="105"/>
      <c r="D491" s="105"/>
      <c r="E491" s="105"/>
      <c r="F491" s="11" t="s">
        <v>21</v>
      </c>
      <c r="G491" s="11"/>
      <c r="H491" s="11"/>
      <c r="I491" s="11">
        <v>161.7</v>
      </c>
      <c r="J491" s="11"/>
    </row>
    <row r="492" spans="1:10" ht="17.25" customHeight="1">
      <c r="A492" s="105"/>
      <c r="B492" s="86"/>
      <c r="C492" s="105"/>
      <c r="D492" s="105"/>
      <c r="E492" s="105"/>
      <c r="F492" s="11" t="s">
        <v>24</v>
      </c>
      <c r="G492" s="11"/>
      <c r="H492" s="11"/>
      <c r="I492" s="11">
        <v>0.2</v>
      </c>
      <c r="J492" s="11"/>
    </row>
    <row r="493" spans="1:10" ht="17.25" customHeight="1">
      <c r="A493" s="106"/>
      <c r="B493" s="87"/>
      <c r="C493" s="106"/>
      <c r="D493" s="106"/>
      <c r="E493" s="106"/>
      <c r="F493" s="11" t="s">
        <v>23</v>
      </c>
      <c r="G493" s="11"/>
      <c r="H493" s="12"/>
      <c r="I493" s="11">
        <v>0</v>
      </c>
      <c r="J493" s="11"/>
    </row>
    <row r="494" spans="1:10" ht="17.25" customHeight="1">
      <c r="A494" s="103" t="s">
        <v>263</v>
      </c>
      <c r="B494" s="282" t="s">
        <v>258</v>
      </c>
      <c r="C494" s="103"/>
      <c r="D494" s="103" t="s">
        <v>13</v>
      </c>
      <c r="E494" s="103"/>
      <c r="F494" s="8" t="s">
        <v>20</v>
      </c>
      <c r="G494" s="9">
        <f>G495+G496+G497+G498</f>
        <v>0</v>
      </c>
      <c r="H494" s="9">
        <v>7010</v>
      </c>
      <c r="I494" s="9">
        <f>I495+I496+I497+I498</f>
        <v>7009.8</v>
      </c>
      <c r="J494" s="9"/>
    </row>
    <row r="495" spans="1:10" ht="17.25" customHeight="1">
      <c r="A495" s="105"/>
      <c r="B495" s="86"/>
      <c r="C495" s="105"/>
      <c r="D495" s="105"/>
      <c r="E495" s="105"/>
      <c r="F495" s="11" t="s">
        <v>22</v>
      </c>
      <c r="G495" s="11"/>
      <c r="H495" s="11"/>
      <c r="I495" s="11">
        <v>5483.1</v>
      </c>
      <c r="J495" s="11"/>
    </row>
    <row r="496" spans="1:10" ht="17.25" customHeight="1">
      <c r="A496" s="105"/>
      <c r="B496" s="86"/>
      <c r="C496" s="105"/>
      <c r="D496" s="105"/>
      <c r="E496" s="105"/>
      <c r="F496" s="11" t="s">
        <v>21</v>
      </c>
      <c r="G496" s="11"/>
      <c r="H496" s="11"/>
      <c r="I496" s="11">
        <v>0</v>
      </c>
      <c r="J496" s="11"/>
    </row>
    <row r="497" spans="1:10" ht="17.25" customHeight="1">
      <c r="A497" s="105"/>
      <c r="B497" s="86"/>
      <c r="C497" s="105"/>
      <c r="D497" s="105"/>
      <c r="E497" s="105"/>
      <c r="F497" s="11" t="s">
        <v>24</v>
      </c>
      <c r="G497" s="11"/>
      <c r="H497" s="11"/>
      <c r="I497" s="11">
        <v>1526.7</v>
      </c>
      <c r="J497" s="11"/>
    </row>
    <row r="498" spans="1:10" ht="17.25" customHeight="1">
      <c r="A498" s="106"/>
      <c r="B498" s="87"/>
      <c r="C498" s="106"/>
      <c r="D498" s="106"/>
      <c r="E498" s="106"/>
      <c r="F498" s="11" t="s">
        <v>23</v>
      </c>
      <c r="G498" s="9"/>
      <c r="H498" s="10"/>
      <c r="I498" s="9">
        <v>0</v>
      </c>
      <c r="J498" s="11"/>
    </row>
    <row r="499" spans="1:10" ht="17.25" customHeight="1">
      <c r="A499" s="103" t="s">
        <v>264</v>
      </c>
      <c r="B499" s="282" t="s">
        <v>259</v>
      </c>
      <c r="C499" s="103"/>
      <c r="D499" s="103" t="s">
        <v>13</v>
      </c>
      <c r="E499" s="103"/>
      <c r="F499" s="8" t="s">
        <v>20</v>
      </c>
      <c r="G499" s="9">
        <f>G500+G501+G502+G503</f>
        <v>0</v>
      </c>
      <c r="H499" s="9">
        <v>1590</v>
      </c>
      <c r="I499" s="9">
        <f>I500+I501+I502+I503</f>
        <v>654.3</v>
      </c>
      <c r="J499" s="11"/>
    </row>
    <row r="500" spans="1:10" ht="17.25" customHeight="1">
      <c r="A500" s="105"/>
      <c r="B500" s="86"/>
      <c r="C500" s="105"/>
      <c r="D500" s="105"/>
      <c r="E500" s="105"/>
      <c r="F500" s="11" t="s">
        <v>22</v>
      </c>
      <c r="G500" s="11"/>
      <c r="H500" s="11"/>
      <c r="I500" s="11">
        <v>0</v>
      </c>
      <c r="J500" s="11"/>
    </row>
    <row r="501" spans="1:10" ht="17.25" customHeight="1">
      <c r="A501" s="105"/>
      <c r="B501" s="86"/>
      <c r="C501" s="105"/>
      <c r="D501" s="105"/>
      <c r="E501" s="105"/>
      <c r="F501" s="11" t="s">
        <v>21</v>
      </c>
      <c r="G501" s="11"/>
      <c r="H501" s="11"/>
      <c r="I501" s="11">
        <v>0</v>
      </c>
      <c r="J501" s="11"/>
    </row>
    <row r="502" spans="1:10" ht="17.25" customHeight="1">
      <c r="A502" s="105"/>
      <c r="B502" s="86"/>
      <c r="C502" s="105"/>
      <c r="D502" s="105"/>
      <c r="E502" s="105"/>
      <c r="F502" s="11" t="s">
        <v>24</v>
      </c>
      <c r="G502" s="11"/>
      <c r="H502" s="11"/>
      <c r="I502" s="11">
        <v>654.3</v>
      </c>
      <c r="J502" s="11"/>
    </row>
    <row r="503" spans="1:10" ht="17.25" customHeight="1">
      <c r="A503" s="106"/>
      <c r="B503" s="87"/>
      <c r="C503" s="106"/>
      <c r="D503" s="106"/>
      <c r="E503" s="106"/>
      <c r="F503" s="11" t="s">
        <v>23</v>
      </c>
      <c r="G503" s="11"/>
      <c r="H503" s="12"/>
      <c r="I503" s="11">
        <v>0</v>
      </c>
      <c r="J503" s="11"/>
    </row>
    <row r="504" spans="1:10" ht="17.25" customHeight="1">
      <c r="A504" s="103" t="s">
        <v>265</v>
      </c>
      <c r="B504" s="282" t="s">
        <v>260</v>
      </c>
      <c r="C504" s="103"/>
      <c r="D504" s="103" t="s">
        <v>13</v>
      </c>
      <c r="E504" s="103"/>
      <c r="F504" s="8" t="s">
        <v>20</v>
      </c>
      <c r="G504" s="9">
        <f>G505+G506+G507+G508</f>
        <v>0</v>
      </c>
      <c r="H504" s="9">
        <v>4060</v>
      </c>
      <c r="I504" s="9">
        <f>I505+I506+I507+I508</f>
        <v>4059.6</v>
      </c>
      <c r="J504" s="11"/>
    </row>
    <row r="505" spans="1:10" ht="17.25" customHeight="1">
      <c r="A505" s="105"/>
      <c r="B505" s="86"/>
      <c r="C505" s="105"/>
      <c r="D505" s="105"/>
      <c r="E505" s="105"/>
      <c r="F505" s="11" t="s">
        <v>22</v>
      </c>
      <c r="G505" s="11"/>
      <c r="H505" s="11"/>
      <c r="I505" s="11">
        <v>3247.7</v>
      </c>
      <c r="J505" s="11"/>
    </row>
    <row r="506" spans="1:10" ht="17.25" customHeight="1">
      <c r="A506" s="105"/>
      <c r="B506" s="86"/>
      <c r="C506" s="105"/>
      <c r="D506" s="105"/>
      <c r="E506" s="105"/>
      <c r="F506" s="11" t="s">
        <v>21</v>
      </c>
      <c r="G506" s="11"/>
      <c r="H506" s="11"/>
      <c r="I506" s="11">
        <v>0</v>
      </c>
      <c r="J506" s="11"/>
    </row>
    <row r="507" spans="1:10" ht="17.25" customHeight="1">
      <c r="A507" s="105"/>
      <c r="B507" s="86"/>
      <c r="C507" s="105"/>
      <c r="D507" s="105"/>
      <c r="E507" s="105"/>
      <c r="F507" s="11" t="s">
        <v>24</v>
      </c>
      <c r="G507" s="11"/>
      <c r="H507" s="11"/>
      <c r="I507" s="11">
        <v>811.9</v>
      </c>
      <c r="J507" s="11"/>
    </row>
    <row r="508" spans="1:10" ht="17.25" customHeight="1">
      <c r="A508" s="106"/>
      <c r="B508" s="87"/>
      <c r="C508" s="106"/>
      <c r="D508" s="106"/>
      <c r="E508" s="106"/>
      <c r="F508" s="11" t="s">
        <v>23</v>
      </c>
      <c r="G508" s="11"/>
      <c r="H508" s="12"/>
      <c r="I508" s="11">
        <v>0</v>
      </c>
      <c r="J508" s="11"/>
    </row>
    <row r="509" spans="1:10" ht="17.25" customHeight="1">
      <c r="A509" s="103" t="s">
        <v>266</v>
      </c>
      <c r="B509" s="282" t="s">
        <v>261</v>
      </c>
      <c r="C509" s="103"/>
      <c r="D509" s="103" t="s">
        <v>13</v>
      </c>
      <c r="E509" s="103"/>
      <c r="F509" s="8" t="s">
        <v>20</v>
      </c>
      <c r="G509" s="9">
        <f>G510+G511+G512+G513</f>
        <v>0</v>
      </c>
      <c r="H509" s="9">
        <v>5050</v>
      </c>
      <c r="I509" s="9">
        <f>I510+I511+I512+I513</f>
        <v>5054.1</v>
      </c>
      <c r="J509" s="9"/>
    </row>
    <row r="510" spans="1:10" ht="17.25" customHeight="1">
      <c r="A510" s="105"/>
      <c r="B510" s="86"/>
      <c r="C510" s="105"/>
      <c r="D510" s="105"/>
      <c r="E510" s="105"/>
      <c r="F510" s="11" t="s">
        <v>22</v>
      </c>
      <c r="G510" s="11"/>
      <c r="H510" s="11"/>
      <c r="I510" s="11">
        <v>4043.3</v>
      </c>
      <c r="J510" s="11"/>
    </row>
    <row r="511" spans="1:10" ht="17.25" customHeight="1">
      <c r="A511" s="105"/>
      <c r="B511" s="86"/>
      <c r="C511" s="105"/>
      <c r="D511" s="105"/>
      <c r="E511" s="105"/>
      <c r="F511" s="11" t="s">
        <v>21</v>
      </c>
      <c r="G511" s="11"/>
      <c r="H511" s="11"/>
      <c r="I511" s="11">
        <v>0</v>
      </c>
      <c r="J511" s="11"/>
    </row>
    <row r="512" spans="1:10" ht="17.25" customHeight="1">
      <c r="A512" s="105"/>
      <c r="B512" s="86"/>
      <c r="C512" s="105"/>
      <c r="D512" s="105"/>
      <c r="E512" s="105"/>
      <c r="F512" s="11" t="s">
        <v>24</v>
      </c>
      <c r="G512" s="11"/>
      <c r="H512" s="11"/>
      <c r="I512" s="11">
        <v>1010.8</v>
      </c>
      <c r="J512" s="11"/>
    </row>
    <row r="513" spans="1:10" ht="17.25" customHeight="1">
      <c r="A513" s="106"/>
      <c r="B513" s="87"/>
      <c r="C513" s="106"/>
      <c r="D513" s="106"/>
      <c r="E513" s="106"/>
      <c r="F513" s="11" t="s">
        <v>23</v>
      </c>
      <c r="G513" s="11"/>
      <c r="H513" s="12"/>
      <c r="I513" s="11">
        <v>0</v>
      </c>
      <c r="J513" s="11"/>
    </row>
    <row r="514" spans="1:10" ht="17.25" customHeight="1">
      <c r="A514" s="103" t="s">
        <v>267</v>
      </c>
      <c r="B514" s="282" t="s">
        <v>262</v>
      </c>
      <c r="C514" s="103"/>
      <c r="D514" s="103" t="s">
        <v>13</v>
      </c>
      <c r="E514" s="103"/>
      <c r="F514" s="8" t="s">
        <v>20</v>
      </c>
      <c r="G514" s="9">
        <f>G515+G516+G517+G518</f>
        <v>0</v>
      </c>
      <c r="H514" s="9">
        <v>8690</v>
      </c>
      <c r="I514" s="9">
        <f>I515+I516+I517+I518</f>
        <v>8689.4</v>
      </c>
      <c r="J514" s="11"/>
    </row>
    <row r="515" spans="1:10" ht="17.25" customHeight="1">
      <c r="A515" s="105"/>
      <c r="B515" s="86"/>
      <c r="C515" s="105"/>
      <c r="D515" s="105"/>
      <c r="E515" s="105"/>
      <c r="F515" s="11" t="s">
        <v>22</v>
      </c>
      <c r="G515" s="11"/>
      <c r="H515" s="11"/>
      <c r="I515" s="11">
        <v>6951.5</v>
      </c>
      <c r="J515" s="11"/>
    </row>
    <row r="516" spans="1:10" ht="17.25" customHeight="1">
      <c r="A516" s="105"/>
      <c r="B516" s="86"/>
      <c r="C516" s="105"/>
      <c r="D516" s="105"/>
      <c r="E516" s="105"/>
      <c r="F516" s="11" t="s">
        <v>21</v>
      </c>
      <c r="G516" s="11"/>
      <c r="H516" s="11"/>
      <c r="I516" s="11">
        <v>0</v>
      </c>
      <c r="J516" s="11"/>
    </row>
    <row r="517" spans="1:10" ht="17.25" customHeight="1">
      <c r="A517" s="105"/>
      <c r="B517" s="86"/>
      <c r="C517" s="105"/>
      <c r="D517" s="105"/>
      <c r="E517" s="105"/>
      <c r="F517" s="11" t="s">
        <v>24</v>
      </c>
      <c r="G517" s="11"/>
      <c r="H517" s="11"/>
      <c r="I517" s="11">
        <v>0</v>
      </c>
      <c r="J517" s="11"/>
    </row>
    <row r="518" spans="1:10" ht="17.25" customHeight="1">
      <c r="A518" s="106"/>
      <c r="B518" s="87"/>
      <c r="C518" s="106"/>
      <c r="D518" s="106"/>
      <c r="E518" s="106"/>
      <c r="F518" s="11" t="s">
        <v>23</v>
      </c>
      <c r="G518" s="11"/>
      <c r="H518" s="12"/>
      <c r="I518" s="11">
        <v>1737.9</v>
      </c>
      <c r="J518" s="11"/>
    </row>
    <row r="519" spans="1:10" ht="17.25" customHeight="1">
      <c r="A519" s="103" t="s">
        <v>268</v>
      </c>
      <c r="B519" s="282" t="s">
        <v>269</v>
      </c>
      <c r="C519" s="103"/>
      <c r="D519" s="103" t="s">
        <v>13</v>
      </c>
      <c r="E519" s="103"/>
      <c r="F519" s="8" t="s">
        <v>20</v>
      </c>
      <c r="G519" s="9">
        <f>G520+G521+G522+G523</f>
        <v>0</v>
      </c>
      <c r="H519" s="9">
        <v>4470</v>
      </c>
      <c r="I519" s="9">
        <f>I520+I521+I522+I523</f>
        <v>4470</v>
      </c>
      <c r="J519" s="11"/>
    </row>
    <row r="520" spans="1:10" ht="17.25" customHeight="1">
      <c r="A520" s="105"/>
      <c r="B520" s="86"/>
      <c r="C520" s="105"/>
      <c r="D520" s="105"/>
      <c r="E520" s="105"/>
      <c r="F520" s="11" t="s">
        <v>22</v>
      </c>
      <c r="G520" s="11"/>
      <c r="H520" s="11"/>
      <c r="I520" s="11">
        <v>4246.5</v>
      </c>
      <c r="J520" s="11"/>
    </row>
    <row r="521" spans="1:10" ht="17.25" customHeight="1">
      <c r="A521" s="105"/>
      <c r="B521" s="86"/>
      <c r="C521" s="105"/>
      <c r="D521" s="105"/>
      <c r="E521" s="105"/>
      <c r="F521" s="11" t="s">
        <v>21</v>
      </c>
      <c r="G521" s="11"/>
      <c r="H521" s="11"/>
      <c r="I521" s="11">
        <v>0</v>
      </c>
      <c r="J521" s="11"/>
    </row>
    <row r="522" spans="1:10" ht="17.25" customHeight="1">
      <c r="A522" s="105"/>
      <c r="B522" s="86"/>
      <c r="C522" s="105"/>
      <c r="D522" s="105"/>
      <c r="E522" s="105"/>
      <c r="F522" s="11" t="s">
        <v>24</v>
      </c>
      <c r="G522" s="11"/>
      <c r="H522" s="11"/>
      <c r="I522" s="11">
        <v>223.5</v>
      </c>
      <c r="J522" s="11"/>
    </row>
    <row r="523" spans="1:10" ht="75" customHeight="1">
      <c r="A523" s="106"/>
      <c r="B523" s="87"/>
      <c r="C523" s="106"/>
      <c r="D523" s="106"/>
      <c r="E523" s="106"/>
      <c r="F523" s="11" t="s">
        <v>23</v>
      </c>
      <c r="G523" s="11"/>
      <c r="H523" s="12"/>
      <c r="I523" s="11">
        <v>0</v>
      </c>
      <c r="J523" s="11"/>
    </row>
    <row r="524" spans="1:10" ht="24" customHeight="1">
      <c r="A524" s="103" t="s">
        <v>270</v>
      </c>
      <c r="B524" s="282" t="s">
        <v>272</v>
      </c>
      <c r="C524" s="103"/>
      <c r="D524" s="103" t="s">
        <v>13</v>
      </c>
      <c r="E524" s="103"/>
      <c r="F524" s="8" t="s">
        <v>20</v>
      </c>
      <c r="G524" s="9">
        <f>G525+G526+G527+G528</f>
        <v>0</v>
      </c>
      <c r="H524" s="9">
        <v>150</v>
      </c>
      <c r="I524" s="9">
        <f>I525+I526+I527+I528</f>
        <v>0</v>
      </c>
      <c r="J524" s="11"/>
    </row>
    <row r="525" spans="1:10" ht="21.75" customHeight="1">
      <c r="A525" s="105"/>
      <c r="B525" s="86"/>
      <c r="C525" s="105"/>
      <c r="D525" s="105"/>
      <c r="E525" s="105"/>
      <c r="F525" s="11" t="s">
        <v>22</v>
      </c>
      <c r="G525" s="11"/>
      <c r="H525" s="11"/>
      <c r="I525" s="11">
        <v>0</v>
      </c>
      <c r="J525" s="11"/>
    </row>
    <row r="526" spans="1:10" ht="21.75" customHeight="1">
      <c r="A526" s="105"/>
      <c r="B526" s="86"/>
      <c r="C526" s="105"/>
      <c r="D526" s="105"/>
      <c r="E526" s="105"/>
      <c r="F526" s="11" t="s">
        <v>21</v>
      </c>
      <c r="G526" s="11"/>
      <c r="H526" s="11"/>
      <c r="I526" s="11">
        <v>0</v>
      </c>
      <c r="J526" s="11"/>
    </row>
    <row r="527" spans="1:10" ht="18" customHeight="1">
      <c r="A527" s="105"/>
      <c r="B527" s="86"/>
      <c r="C527" s="105"/>
      <c r="D527" s="105"/>
      <c r="E527" s="105"/>
      <c r="F527" s="11" t="s">
        <v>24</v>
      </c>
      <c r="G527" s="11"/>
      <c r="H527" s="11"/>
      <c r="I527" s="11">
        <v>0</v>
      </c>
      <c r="J527" s="11"/>
    </row>
    <row r="528" spans="1:10" ht="21" customHeight="1">
      <c r="A528" s="106"/>
      <c r="B528" s="87"/>
      <c r="C528" s="106"/>
      <c r="D528" s="106"/>
      <c r="E528" s="106"/>
      <c r="F528" s="11" t="s">
        <v>23</v>
      </c>
      <c r="G528" s="11"/>
      <c r="H528" s="12"/>
      <c r="I528" s="11">
        <v>0</v>
      </c>
      <c r="J528" s="11"/>
    </row>
    <row r="529" spans="1:10" ht="15" customHeight="1">
      <c r="A529" s="103" t="s">
        <v>271</v>
      </c>
      <c r="B529" s="282" t="s">
        <v>273</v>
      </c>
      <c r="C529" s="103"/>
      <c r="D529" s="103" t="s">
        <v>13</v>
      </c>
      <c r="E529" s="103"/>
      <c r="F529" s="8" t="s">
        <v>20</v>
      </c>
      <c r="G529" s="9">
        <f>G530+G531+G532+G533</f>
        <v>0</v>
      </c>
      <c r="H529" s="9">
        <v>300</v>
      </c>
      <c r="I529" s="9">
        <f>I530+I531+I532+I533</f>
        <v>0</v>
      </c>
      <c r="J529" s="11"/>
    </row>
    <row r="530" spans="1:13" ht="13.5" customHeight="1">
      <c r="A530" s="105"/>
      <c r="B530" s="86"/>
      <c r="C530" s="105"/>
      <c r="D530" s="105"/>
      <c r="E530" s="105"/>
      <c r="F530" s="11" t="s">
        <v>22</v>
      </c>
      <c r="G530" s="11"/>
      <c r="H530" s="11"/>
      <c r="I530" s="11">
        <v>0</v>
      </c>
      <c r="J530" s="11"/>
      <c r="M530" t="s">
        <v>243</v>
      </c>
    </row>
    <row r="531" spans="1:10" ht="13.5" customHeight="1">
      <c r="A531" s="105"/>
      <c r="B531" s="86"/>
      <c r="C531" s="105"/>
      <c r="D531" s="105"/>
      <c r="E531" s="105"/>
      <c r="F531" s="11" t="s">
        <v>21</v>
      </c>
      <c r="G531" s="11"/>
      <c r="H531" s="11"/>
      <c r="I531" s="11">
        <v>0</v>
      </c>
      <c r="J531" s="11"/>
    </row>
    <row r="532" spans="1:10" ht="14.25" customHeight="1">
      <c r="A532" s="105"/>
      <c r="B532" s="86"/>
      <c r="C532" s="105"/>
      <c r="D532" s="105"/>
      <c r="E532" s="105"/>
      <c r="F532" s="11" t="s">
        <v>24</v>
      </c>
      <c r="G532" s="11"/>
      <c r="H532" s="11"/>
      <c r="I532" s="11">
        <v>0</v>
      </c>
      <c r="J532" s="11"/>
    </row>
    <row r="533" spans="1:10" ht="23.25" customHeight="1">
      <c r="A533" s="106"/>
      <c r="B533" s="87"/>
      <c r="C533" s="106"/>
      <c r="D533" s="106"/>
      <c r="E533" s="106"/>
      <c r="F533" s="11" t="s">
        <v>23</v>
      </c>
      <c r="G533" s="11"/>
      <c r="H533" s="12"/>
      <c r="I533" s="11">
        <v>0</v>
      </c>
      <c r="J533" s="11"/>
    </row>
    <row r="534" spans="1:11" ht="39" customHeight="1" thickBot="1">
      <c r="A534" s="170" t="s">
        <v>14</v>
      </c>
      <c r="B534" s="171"/>
      <c r="C534" s="171"/>
      <c r="D534" s="171"/>
      <c r="E534" s="172"/>
      <c r="F534" s="179" t="s">
        <v>232</v>
      </c>
      <c r="G534" s="180"/>
      <c r="H534" s="180"/>
      <c r="I534" s="180"/>
      <c r="J534" s="181"/>
      <c r="K534" s="42"/>
    </row>
    <row r="535" spans="1:11" ht="27" customHeight="1" thickBot="1">
      <c r="A535" s="91" t="s">
        <v>15</v>
      </c>
      <c r="B535" s="92"/>
      <c r="C535" s="92"/>
      <c r="D535" s="92"/>
      <c r="E535" s="93"/>
      <c r="F535" s="176" t="s">
        <v>233</v>
      </c>
      <c r="G535" s="177"/>
      <c r="H535" s="177"/>
      <c r="I535" s="177"/>
      <c r="J535" s="178"/>
      <c r="K535" s="42"/>
    </row>
    <row r="536" spans="1:11" ht="15" customHeight="1" thickBot="1">
      <c r="A536" s="91" t="s">
        <v>16</v>
      </c>
      <c r="B536" s="92"/>
      <c r="C536" s="92"/>
      <c r="D536" s="92"/>
      <c r="E536" s="93"/>
      <c r="F536" s="176" t="s">
        <v>173</v>
      </c>
      <c r="G536" s="177"/>
      <c r="H536" s="177"/>
      <c r="I536" s="177"/>
      <c r="J536" s="178"/>
      <c r="K536" s="42"/>
    </row>
    <row r="537" spans="1:11" ht="13.5" customHeight="1" thickBot="1">
      <c r="A537" s="91" t="s">
        <v>17</v>
      </c>
      <c r="B537" s="92"/>
      <c r="C537" s="92"/>
      <c r="D537" s="92"/>
      <c r="E537" s="93"/>
      <c r="F537" s="176" t="s">
        <v>234</v>
      </c>
      <c r="G537" s="177"/>
      <c r="H537" s="177"/>
      <c r="I537" s="177"/>
      <c r="J537" s="178"/>
      <c r="K537" s="42"/>
    </row>
    <row r="538" spans="1:11" ht="13.5" customHeight="1" thickBot="1">
      <c r="A538" s="91" t="s">
        <v>18</v>
      </c>
      <c r="B538" s="92"/>
      <c r="C538" s="92"/>
      <c r="D538" s="92"/>
      <c r="E538" s="93"/>
      <c r="F538" s="91" t="s">
        <v>13</v>
      </c>
      <c r="G538" s="182"/>
      <c r="H538" s="182"/>
      <c r="I538" s="182"/>
      <c r="J538" s="183"/>
      <c r="K538" s="42"/>
    </row>
    <row r="539" spans="1:11" ht="13.5" customHeight="1">
      <c r="A539" s="107" t="s">
        <v>235</v>
      </c>
      <c r="B539" s="108"/>
      <c r="C539" s="108"/>
      <c r="D539" s="108"/>
      <c r="E539" s="109"/>
      <c r="F539" s="29" t="s">
        <v>20</v>
      </c>
      <c r="G539" s="31">
        <f>G544+G549+G554</f>
        <v>7838.4</v>
      </c>
      <c r="H539" s="31">
        <f>H540+H541+H542+H543</f>
        <v>7838.4</v>
      </c>
      <c r="I539" s="31">
        <f>I540+I541+I542+I543</f>
        <v>392</v>
      </c>
      <c r="J539" s="31"/>
      <c r="K539" s="42"/>
    </row>
    <row r="540" spans="1:11" ht="13.5" customHeight="1">
      <c r="A540" s="110"/>
      <c r="B540" s="111"/>
      <c r="C540" s="111"/>
      <c r="D540" s="111"/>
      <c r="E540" s="112"/>
      <c r="F540" s="31" t="s">
        <v>22</v>
      </c>
      <c r="G540" s="31">
        <f>G545+G550+G555</f>
        <v>0</v>
      </c>
      <c r="H540" s="31">
        <v>0</v>
      </c>
      <c r="I540" s="31">
        <f>I545+I550+I5157</f>
        <v>0</v>
      </c>
      <c r="J540" s="31"/>
      <c r="K540" s="42"/>
    </row>
    <row r="541" spans="1:11" ht="13.5" customHeight="1">
      <c r="A541" s="110"/>
      <c r="B541" s="111"/>
      <c r="C541" s="111"/>
      <c r="D541" s="111"/>
      <c r="E541" s="112"/>
      <c r="F541" s="31" t="s">
        <v>21</v>
      </c>
      <c r="G541" s="31">
        <f>G546+G551+G556</f>
        <v>0</v>
      </c>
      <c r="H541" s="31">
        <v>0</v>
      </c>
      <c r="I541" s="31">
        <f>I546+I551+I556</f>
        <v>0</v>
      </c>
      <c r="J541" s="31"/>
      <c r="K541" s="42"/>
    </row>
    <row r="542" spans="1:11" ht="13.5" customHeight="1">
      <c r="A542" s="110"/>
      <c r="B542" s="111"/>
      <c r="C542" s="111"/>
      <c r="D542" s="111"/>
      <c r="E542" s="112"/>
      <c r="F542" s="31" t="s">
        <v>24</v>
      </c>
      <c r="G542" s="31">
        <f>G547+G552+G557</f>
        <v>3577.4</v>
      </c>
      <c r="H542" s="31">
        <f>H547+H552+H557</f>
        <v>3577.4</v>
      </c>
      <c r="I542" s="31">
        <f>I557+I552+I547</f>
        <v>392</v>
      </c>
      <c r="J542" s="31"/>
      <c r="K542" s="42"/>
    </row>
    <row r="543" spans="1:11" ht="11.25" customHeight="1">
      <c r="A543" s="113"/>
      <c r="B543" s="114"/>
      <c r="C543" s="114"/>
      <c r="D543" s="114"/>
      <c r="E543" s="115"/>
      <c r="F543" s="31" t="s">
        <v>23</v>
      </c>
      <c r="G543" s="57">
        <f>G548+G553+G558</f>
        <v>4261</v>
      </c>
      <c r="H543" s="31">
        <f>H548+H553+H558</f>
        <v>4261</v>
      </c>
      <c r="I543" s="31">
        <f>I558+I553+I548</f>
        <v>0</v>
      </c>
      <c r="J543" s="31"/>
      <c r="K543" s="42"/>
    </row>
    <row r="544" spans="1:11" ht="11.25" customHeight="1">
      <c r="A544" s="94" t="s">
        <v>236</v>
      </c>
      <c r="B544" s="95"/>
      <c r="C544" s="95"/>
      <c r="D544" s="95"/>
      <c r="E544" s="96"/>
      <c r="F544" s="8" t="s">
        <v>20</v>
      </c>
      <c r="G544" s="22">
        <f>G546+G547+G548</f>
        <v>107</v>
      </c>
      <c r="H544" s="11">
        <f>H545+H546+H547+H548</f>
        <v>107</v>
      </c>
      <c r="I544" s="11">
        <f>I548+I547+I546+I545</f>
        <v>2</v>
      </c>
      <c r="J544" s="11"/>
      <c r="K544" s="42"/>
    </row>
    <row r="545" spans="1:11" ht="11.25" customHeight="1">
      <c r="A545" s="97"/>
      <c r="B545" s="98"/>
      <c r="C545" s="98"/>
      <c r="D545" s="98"/>
      <c r="E545" s="99"/>
      <c r="F545" s="11" t="s">
        <v>22</v>
      </c>
      <c r="G545" s="22">
        <v>0</v>
      </c>
      <c r="H545" s="11">
        <v>0</v>
      </c>
      <c r="I545" s="11">
        <v>0</v>
      </c>
      <c r="J545" s="11"/>
      <c r="K545" s="42"/>
    </row>
    <row r="546" spans="1:11" ht="11.25" customHeight="1">
      <c r="A546" s="97"/>
      <c r="B546" s="98"/>
      <c r="C546" s="98"/>
      <c r="D546" s="98"/>
      <c r="E546" s="99"/>
      <c r="F546" s="11" t="s">
        <v>21</v>
      </c>
      <c r="G546" s="22">
        <v>0</v>
      </c>
      <c r="H546" s="11">
        <v>0</v>
      </c>
      <c r="I546" s="11">
        <v>0</v>
      </c>
      <c r="J546" s="11"/>
      <c r="K546" s="42"/>
    </row>
    <row r="547" spans="1:11" ht="11.25" customHeight="1">
      <c r="A547" s="97"/>
      <c r="B547" s="98"/>
      <c r="C547" s="98"/>
      <c r="D547" s="98"/>
      <c r="E547" s="99"/>
      <c r="F547" s="11" t="s">
        <v>24</v>
      </c>
      <c r="G547" s="22">
        <v>102</v>
      </c>
      <c r="H547" s="11">
        <v>102</v>
      </c>
      <c r="I547" s="11">
        <v>2</v>
      </c>
      <c r="J547" s="11"/>
      <c r="K547" s="42"/>
    </row>
    <row r="548" spans="1:11" ht="11.25" customHeight="1">
      <c r="A548" s="100"/>
      <c r="B548" s="101"/>
      <c r="C548" s="101"/>
      <c r="D548" s="101"/>
      <c r="E548" s="102"/>
      <c r="F548" s="11" t="s">
        <v>23</v>
      </c>
      <c r="G548" s="22">
        <v>5</v>
      </c>
      <c r="H548" s="11">
        <v>5</v>
      </c>
      <c r="I548" s="11">
        <v>0</v>
      </c>
      <c r="J548" s="11"/>
      <c r="K548" s="42"/>
    </row>
    <row r="549" spans="1:11" ht="11.25" customHeight="1">
      <c r="A549" s="94" t="s">
        <v>237</v>
      </c>
      <c r="B549" s="95"/>
      <c r="C549" s="95"/>
      <c r="D549" s="95"/>
      <c r="E549" s="96"/>
      <c r="F549" s="8" t="s">
        <v>20</v>
      </c>
      <c r="G549" s="22">
        <f>+G551+G552+G553</f>
        <v>4266</v>
      </c>
      <c r="H549" s="11">
        <f>H550+H551+H552+H553</f>
        <v>4266</v>
      </c>
      <c r="I549" s="11">
        <f>I550+I551+I552+I553</f>
        <v>10</v>
      </c>
      <c r="J549" s="11"/>
      <c r="K549" s="42"/>
    </row>
    <row r="550" spans="1:11" ht="11.25" customHeight="1">
      <c r="A550" s="97"/>
      <c r="B550" s="98"/>
      <c r="C550" s="98"/>
      <c r="D550" s="98"/>
      <c r="E550" s="99"/>
      <c r="F550" s="11" t="s">
        <v>22</v>
      </c>
      <c r="G550" s="22">
        <v>0</v>
      </c>
      <c r="H550" s="11">
        <v>0</v>
      </c>
      <c r="I550" s="11">
        <v>0</v>
      </c>
      <c r="J550" s="11"/>
      <c r="K550" s="42"/>
    </row>
    <row r="551" spans="1:11" ht="11.25" customHeight="1">
      <c r="A551" s="97"/>
      <c r="B551" s="98"/>
      <c r="C551" s="98"/>
      <c r="D551" s="98"/>
      <c r="E551" s="99"/>
      <c r="F551" s="11" t="s">
        <v>21</v>
      </c>
      <c r="G551" s="22">
        <v>0</v>
      </c>
      <c r="H551" s="11">
        <v>0</v>
      </c>
      <c r="I551" s="11">
        <v>0</v>
      </c>
      <c r="J551" s="11"/>
      <c r="K551" s="42"/>
    </row>
    <row r="552" spans="1:11" ht="11.25" customHeight="1">
      <c r="A552" s="97"/>
      <c r="B552" s="98"/>
      <c r="C552" s="98"/>
      <c r="D552" s="98"/>
      <c r="E552" s="99"/>
      <c r="F552" s="11" t="s">
        <v>24</v>
      </c>
      <c r="G552" s="22">
        <v>10</v>
      </c>
      <c r="H552" s="11">
        <v>10</v>
      </c>
      <c r="I552" s="11">
        <v>10</v>
      </c>
      <c r="J552" s="11"/>
      <c r="K552" s="42"/>
    </row>
    <row r="553" spans="1:12" ht="11.25" customHeight="1">
      <c r="A553" s="100"/>
      <c r="B553" s="101"/>
      <c r="C553" s="101"/>
      <c r="D553" s="101"/>
      <c r="E553" s="102"/>
      <c r="F553" s="11" t="s">
        <v>23</v>
      </c>
      <c r="G553" s="22">
        <v>4256</v>
      </c>
      <c r="H553" s="11">
        <v>4256</v>
      </c>
      <c r="I553" s="76">
        <v>0</v>
      </c>
      <c r="J553" s="11"/>
      <c r="K553" s="324"/>
      <c r="L553" s="325"/>
    </row>
    <row r="554" spans="1:11" ht="11.25" customHeight="1">
      <c r="A554" s="94" t="s">
        <v>238</v>
      </c>
      <c r="B554" s="95"/>
      <c r="C554" s="95"/>
      <c r="D554" s="95"/>
      <c r="E554" s="96"/>
      <c r="F554" s="8" t="s">
        <v>20</v>
      </c>
      <c r="G554" s="22">
        <f>+G556+G557+G558</f>
        <v>3465.4</v>
      </c>
      <c r="H554" s="11">
        <f>H555+H556+H557+H558</f>
        <v>3465.4</v>
      </c>
      <c r="I554" s="11">
        <f>I555+I556+I557+I558</f>
        <v>380</v>
      </c>
      <c r="J554" s="11"/>
      <c r="K554" s="42"/>
    </row>
    <row r="555" spans="1:11" ht="11.25" customHeight="1">
      <c r="A555" s="97"/>
      <c r="B555" s="98"/>
      <c r="C555" s="98"/>
      <c r="D555" s="98"/>
      <c r="E555" s="99"/>
      <c r="F555" s="11" t="s">
        <v>22</v>
      </c>
      <c r="G555" s="22">
        <v>0</v>
      </c>
      <c r="H555" s="11">
        <v>0</v>
      </c>
      <c r="I555" s="11">
        <v>0</v>
      </c>
      <c r="J555" s="11"/>
      <c r="K555" s="42"/>
    </row>
    <row r="556" spans="1:11" ht="11.25" customHeight="1">
      <c r="A556" s="97"/>
      <c r="B556" s="98"/>
      <c r="C556" s="98"/>
      <c r="D556" s="98"/>
      <c r="E556" s="99"/>
      <c r="F556" s="11" t="s">
        <v>21</v>
      </c>
      <c r="G556" s="22">
        <v>0</v>
      </c>
      <c r="H556" s="11">
        <v>0</v>
      </c>
      <c r="I556" s="11">
        <v>0</v>
      </c>
      <c r="J556" s="11"/>
      <c r="K556" s="42"/>
    </row>
    <row r="557" spans="1:11" ht="11.25" customHeight="1">
      <c r="A557" s="97"/>
      <c r="B557" s="98"/>
      <c r="C557" s="98"/>
      <c r="D557" s="98"/>
      <c r="E557" s="99"/>
      <c r="F557" s="11" t="s">
        <v>24</v>
      </c>
      <c r="G557" s="22">
        <v>3465.4</v>
      </c>
      <c r="H557" s="11">
        <v>3465.4</v>
      </c>
      <c r="I557" s="11">
        <v>380</v>
      </c>
      <c r="J557" s="11"/>
      <c r="K557" s="42"/>
    </row>
    <row r="558" spans="1:11" ht="11.25" customHeight="1">
      <c r="A558" s="100"/>
      <c r="B558" s="101"/>
      <c r="C558" s="101"/>
      <c r="D558" s="101"/>
      <c r="E558" s="102"/>
      <c r="F558" s="11" t="s">
        <v>23</v>
      </c>
      <c r="G558" s="22">
        <v>0</v>
      </c>
      <c r="H558" s="11">
        <v>0</v>
      </c>
      <c r="I558" s="11">
        <v>0</v>
      </c>
      <c r="J558" s="11"/>
      <c r="K558" s="42"/>
    </row>
    <row r="559" spans="1:11" ht="25.5" customHeight="1" thickBot="1">
      <c r="A559" s="170" t="s">
        <v>14</v>
      </c>
      <c r="B559" s="171"/>
      <c r="C559" s="171"/>
      <c r="D559" s="171"/>
      <c r="E559" s="172"/>
      <c r="F559" s="179" t="s">
        <v>213</v>
      </c>
      <c r="G559" s="180"/>
      <c r="H559" s="180"/>
      <c r="I559" s="180"/>
      <c r="J559" s="181"/>
      <c r="K559" s="42"/>
    </row>
    <row r="560" spans="1:11" ht="24" customHeight="1" thickBot="1">
      <c r="A560" s="91" t="s">
        <v>15</v>
      </c>
      <c r="B560" s="92"/>
      <c r="C560" s="92"/>
      <c r="D560" s="92"/>
      <c r="E560" s="93"/>
      <c r="F560" s="176" t="s">
        <v>214</v>
      </c>
      <c r="G560" s="177"/>
      <c r="H560" s="177"/>
      <c r="I560" s="177"/>
      <c r="J560" s="178"/>
      <c r="K560" s="42"/>
    </row>
    <row r="561" spans="1:11" ht="15" customHeight="1" thickBot="1">
      <c r="A561" s="91" t="s">
        <v>16</v>
      </c>
      <c r="B561" s="92"/>
      <c r="C561" s="92"/>
      <c r="D561" s="92"/>
      <c r="E561" s="93"/>
      <c r="F561" s="176" t="s">
        <v>153</v>
      </c>
      <c r="G561" s="177"/>
      <c r="H561" s="177"/>
      <c r="I561" s="177"/>
      <c r="J561" s="178"/>
      <c r="K561" s="42"/>
    </row>
    <row r="562" spans="1:11" ht="15.75" customHeight="1" thickBot="1">
      <c r="A562" s="91" t="s">
        <v>17</v>
      </c>
      <c r="B562" s="92"/>
      <c r="C562" s="92"/>
      <c r="D562" s="92"/>
      <c r="E562" s="93"/>
      <c r="F562" s="176" t="s">
        <v>211</v>
      </c>
      <c r="G562" s="177"/>
      <c r="H562" s="177"/>
      <c r="I562" s="177"/>
      <c r="J562" s="178"/>
      <c r="K562" s="42"/>
    </row>
    <row r="563" spans="1:11" ht="15" customHeight="1" thickBot="1">
      <c r="A563" s="91" t="s">
        <v>18</v>
      </c>
      <c r="B563" s="92"/>
      <c r="C563" s="92"/>
      <c r="D563" s="92"/>
      <c r="E563" s="93"/>
      <c r="F563" s="91" t="s">
        <v>13</v>
      </c>
      <c r="G563" s="182"/>
      <c r="H563" s="182"/>
      <c r="I563" s="182"/>
      <c r="J563" s="183"/>
      <c r="K563" s="42"/>
    </row>
    <row r="564" spans="1:11" ht="15" customHeight="1">
      <c r="A564" s="319" t="s">
        <v>239</v>
      </c>
      <c r="B564" s="309"/>
      <c r="C564" s="309"/>
      <c r="D564" s="309"/>
      <c r="E564" s="310"/>
      <c r="F564" s="29" t="s">
        <v>20</v>
      </c>
      <c r="G564" s="30">
        <f>G565+G566+G567+G568</f>
        <v>20</v>
      </c>
      <c r="H564" s="30">
        <f>H565+H566+H567+H568</f>
        <v>20</v>
      </c>
      <c r="I564" s="30">
        <f>I565+I566+I567+I568</f>
        <v>0</v>
      </c>
      <c r="J564" s="30"/>
      <c r="K564" s="42"/>
    </row>
    <row r="565" spans="1:11" ht="15" customHeight="1">
      <c r="A565" s="293"/>
      <c r="B565" s="311"/>
      <c r="C565" s="311"/>
      <c r="D565" s="311"/>
      <c r="E565" s="295"/>
      <c r="F565" s="31" t="s">
        <v>22</v>
      </c>
      <c r="G565" s="31">
        <f>G570</f>
        <v>0</v>
      </c>
      <c r="H565" s="31">
        <v>0</v>
      </c>
      <c r="I565" s="31">
        <v>0</v>
      </c>
      <c r="J565" s="31"/>
      <c r="K565" s="42"/>
    </row>
    <row r="566" spans="1:11" ht="14.25" customHeight="1">
      <c r="A566" s="293"/>
      <c r="B566" s="311"/>
      <c r="C566" s="311"/>
      <c r="D566" s="311"/>
      <c r="E566" s="295"/>
      <c r="F566" s="31" t="s">
        <v>21</v>
      </c>
      <c r="G566" s="31">
        <f>G571</f>
        <v>0</v>
      </c>
      <c r="H566" s="31">
        <v>0</v>
      </c>
      <c r="I566" s="31">
        <v>0</v>
      </c>
      <c r="J566" s="31"/>
      <c r="K566" s="42"/>
    </row>
    <row r="567" spans="1:11" ht="12.75" customHeight="1">
      <c r="A567" s="293"/>
      <c r="B567" s="311"/>
      <c r="C567" s="311"/>
      <c r="D567" s="311"/>
      <c r="E567" s="295"/>
      <c r="F567" s="31" t="s">
        <v>24</v>
      </c>
      <c r="G567" s="57">
        <f>G572</f>
        <v>20</v>
      </c>
      <c r="H567" s="31">
        <f>H572</f>
        <v>20</v>
      </c>
      <c r="I567" s="31">
        <f>I572</f>
        <v>0</v>
      </c>
      <c r="J567" s="31"/>
      <c r="K567" s="42"/>
    </row>
    <row r="568" spans="1:11" ht="12.75" customHeight="1">
      <c r="A568" s="296"/>
      <c r="B568" s="297"/>
      <c r="C568" s="297"/>
      <c r="D568" s="297"/>
      <c r="E568" s="298"/>
      <c r="F568" s="31" t="s">
        <v>23</v>
      </c>
      <c r="G568" s="31">
        <f>G573</f>
        <v>0</v>
      </c>
      <c r="H568" s="31">
        <f>H573</f>
        <v>0</v>
      </c>
      <c r="I568" s="31">
        <f>I573</f>
        <v>0</v>
      </c>
      <c r="J568" s="31"/>
      <c r="K568" s="42"/>
    </row>
    <row r="569" spans="1:11" ht="15.75" customHeight="1">
      <c r="A569" s="94" t="s">
        <v>175</v>
      </c>
      <c r="B569" s="103" t="s">
        <v>240</v>
      </c>
      <c r="C569" s="104"/>
      <c r="D569" s="104" t="s">
        <v>13</v>
      </c>
      <c r="E569" s="104" t="s">
        <v>212</v>
      </c>
      <c r="F569" s="8" t="s">
        <v>20</v>
      </c>
      <c r="G569" s="11">
        <f>G570+G571+G572+G573</f>
        <v>20</v>
      </c>
      <c r="H569" s="11">
        <f>H570+H571+H572+H573</f>
        <v>20</v>
      </c>
      <c r="I569" s="11">
        <f>I570+I571+I572+I573</f>
        <v>0</v>
      </c>
      <c r="J569" s="11"/>
      <c r="K569" s="42"/>
    </row>
    <row r="570" spans="1:11" ht="15" customHeight="1">
      <c r="A570" s="110"/>
      <c r="B570" s="86"/>
      <c r="C570" s="86"/>
      <c r="D570" s="86"/>
      <c r="E570" s="86"/>
      <c r="F570" s="11" t="s">
        <v>22</v>
      </c>
      <c r="G570" s="11">
        <v>0</v>
      </c>
      <c r="H570" s="11">
        <v>0</v>
      </c>
      <c r="I570" s="11">
        <v>0</v>
      </c>
      <c r="J570" s="11"/>
      <c r="K570" s="42"/>
    </row>
    <row r="571" spans="1:11" ht="15.75" customHeight="1">
      <c r="A571" s="110"/>
      <c r="B571" s="86"/>
      <c r="C571" s="86"/>
      <c r="D571" s="86"/>
      <c r="E571" s="86"/>
      <c r="F571" s="11" t="s">
        <v>21</v>
      </c>
      <c r="G571" s="11">
        <v>0</v>
      </c>
      <c r="H571" s="11">
        <v>0</v>
      </c>
      <c r="I571" s="11">
        <v>0</v>
      </c>
      <c r="J571" s="11"/>
      <c r="K571" s="42"/>
    </row>
    <row r="572" spans="1:11" ht="13.5" customHeight="1">
      <c r="A572" s="110"/>
      <c r="B572" s="86"/>
      <c r="C572" s="86"/>
      <c r="D572" s="86"/>
      <c r="E572" s="86"/>
      <c r="F572" s="11" t="s">
        <v>24</v>
      </c>
      <c r="G572" s="11">
        <v>20</v>
      </c>
      <c r="H572" s="11">
        <v>20</v>
      </c>
      <c r="I572" s="11">
        <v>0</v>
      </c>
      <c r="J572" s="11"/>
      <c r="K572" s="42"/>
    </row>
    <row r="573" spans="1:12" ht="95.25" customHeight="1" thickBot="1">
      <c r="A573" s="110"/>
      <c r="B573" s="86"/>
      <c r="C573" s="86"/>
      <c r="D573" s="86"/>
      <c r="E573" s="86"/>
      <c r="F573" s="51" t="s">
        <v>23</v>
      </c>
      <c r="G573" s="51">
        <v>0</v>
      </c>
      <c r="H573" s="51">
        <v>0</v>
      </c>
      <c r="I573" s="51">
        <v>0</v>
      </c>
      <c r="J573" s="51"/>
      <c r="K573" s="42"/>
      <c r="L573" t="s">
        <v>210</v>
      </c>
    </row>
    <row r="574" spans="1:10" ht="42.75" customHeight="1" thickBot="1">
      <c r="A574" s="173" t="s">
        <v>14</v>
      </c>
      <c r="B574" s="174"/>
      <c r="C574" s="174"/>
      <c r="D574" s="174"/>
      <c r="E574" s="175"/>
      <c r="F574" s="184" t="s">
        <v>6</v>
      </c>
      <c r="G574" s="317"/>
      <c r="H574" s="317"/>
      <c r="I574" s="317"/>
      <c r="J574" s="318"/>
    </row>
    <row r="575" spans="1:10" ht="24.75" customHeight="1" thickBot="1">
      <c r="A575" s="91" t="s">
        <v>15</v>
      </c>
      <c r="B575" s="92"/>
      <c r="C575" s="92"/>
      <c r="D575" s="92"/>
      <c r="E575" s="93"/>
      <c r="F575" s="176" t="s">
        <v>7</v>
      </c>
      <c r="G575" s="190"/>
      <c r="H575" s="190"/>
      <c r="I575" s="190"/>
      <c r="J575" s="191"/>
    </row>
    <row r="576" spans="1:10" ht="24" customHeight="1" thickBot="1">
      <c r="A576" s="91" t="s">
        <v>16</v>
      </c>
      <c r="B576" s="92"/>
      <c r="C576" s="92"/>
      <c r="D576" s="92"/>
      <c r="E576" s="93"/>
      <c r="F576" s="289" t="s">
        <v>8</v>
      </c>
      <c r="G576" s="190"/>
      <c r="H576" s="190"/>
      <c r="I576" s="190"/>
      <c r="J576" s="191"/>
    </row>
    <row r="577" spans="1:10" ht="17.25" customHeight="1" thickBot="1">
      <c r="A577" s="91" t="s">
        <v>17</v>
      </c>
      <c r="B577" s="92"/>
      <c r="C577" s="92"/>
      <c r="D577" s="92"/>
      <c r="E577" s="93"/>
      <c r="F577" s="91" t="s">
        <v>9</v>
      </c>
      <c r="G577" s="146"/>
      <c r="H577" s="146"/>
      <c r="I577" s="146"/>
      <c r="J577" s="147"/>
    </row>
    <row r="578" spans="1:10" ht="19.5" customHeight="1">
      <c r="A578" s="167" t="s">
        <v>18</v>
      </c>
      <c r="B578" s="168"/>
      <c r="C578" s="168"/>
      <c r="D578" s="168"/>
      <c r="E578" s="169"/>
      <c r="F578" s="167" t="s">
        <v>13</v>
      </c>
      <c r="G578" s="314"/>
      <c r="H578" s="314"/>
      <c r="I578" s="314"/>
      <c r="J578" s="315"/>
    </row>
    <row r="579" spans="1:10" ht="20.25" customHeight="1">
      <c r="A579" s="290" t="s">
        <v>10</v>
      </c>
      <c r="B579" s="291"/>
      <c r="C579" s="291"/>
      <c r="D579" s="291"/>
      <c r="E579" s="292"/>
      <c r="F579" s="29" t="s">
        <v>20</v>
      </c>
      <c r="G579" s="30">
        <f>G580+G581+G582+G583</f>
        <v>5168.5</v>
      </c>
      <c r="H579" s="30">
        <f>H580+H581+H582+H583</f>
        <v>7706.3</v>
      </c>
      <c r="I579" s="30">
        <f>I580+I581+I582+I583</f>
        <v>7706.3</v>
      </c>
      <c r="J579" s="30"/>
    </row>
    <row r="580" spans="1:10" ht="21" customHeight="1">
      <c r="A580" s="293"/>
      <c r="B580" s="294"/>
      <c r="C580" s="294"/>
      <c r="D580" s="294"/>
      <c r="E580" s="295"/>
      <c r="F580" s="31" t="s">
        <v>22</v>
      </c>
      <c r="G580" s="31">
        <f>G585</f>
        <v>1224.7</v>
      </c>
      <c r="H580" s="31">
        <f aca="true" t="shared" si="6" ref="H580:I583">H585</f>
        <v>277.4</v>
      </c>
      <c r="I580" s="31">
        <f t="shared" si="6"/>
        <v>277.4</v>
      </c>
      <c r="J580" s="11"/>
    </row>
    <row r="581" spans="1:10" ht="16.5" customHeight="1">
      <c r="A581" s="293"/>
      <c r="B581" s="294"/>
      <c r="C581" s="294"/>
      <c r="D581" s="294"/>
      <c r="E581" s="295"/>
      <c r="F581" s="31" t="s">
        <v>21</v>
      </c>
      <c r="G581" s="31">
        <f>G586</f>
        <v>3471.8</v>
      </c>
      <c r="H581" s="31">
        <f>H586</f>
        <v>6658.3</v>
      </c>
      <c r="I581" s="31">
        <f t="shared" si="6"/>
        <v>6658.3</v>
      </c>
      <c r="J581" s="31"/>
    </row>
    <row r="582" spans="1:10" ht="20.25" customHeight="1">
      <c r="A582" s="293"/>
      <c r="B582" s="294"/>
      <c r="C582" s="294"/>
      <c r="D582" s="294"/>
      <c r="E582" s="295"/>
      <c r="F582" s="31" t="s">
        <v>24</v>
      </c>
      <c r="G582" s="31">
        <f>G587</f>
        <v>472</v>
      </c>
      <c r="H582" s="31">
        <f>H587</f>
        <v>770.6</v>
      </c>
      <c r="I582" s="31">
        <f t="shared" si="6"/>
        <v>770.6</v>
      </c>
      <c r="J582" s="31"/>
    </row>
    <row r="583" spans="1:10" ht="21" customHeight="1">
      <c r="A583" s="296"/>
      <c r="B583" s="297"/>
      <c r="C583" s="297"/>
      <c r="D583" s="297"/>
      <c r="E583" s="298"/>
      <c r="F583" s="31" t="s">
        <v>23</v>
      </c>
      <c r="G583" s="31">
        <f>G588</f>
        <v>0</v>
      </c>
      <c r="H583" s="31">
        <f>H588</f>
        <v>0</v>
      </c>
      <c r="I583" s="31">
        <f t="shared" si="6"/>
        <v>0</v>
      </c>
      <c r="J583" s="31"/>
    </row>
    <row r="584" spans="1:10" ht="20.25" customHeight="1">
      <c r="A584" s="86" t="s">
        <v>175</v>
      </c>
      <c r="B584" s="97" t="s">
        <v>11</v>
      </c>
      <c r="C584" s="98"/>
      <c r="D584" s="98"/>
      <c r="E584" s="99"/>
      <c r="F584" s="8" t="s">
        <v>20</v>
      </c>
      <c r="G584" s="11">
        <f>G585+G586+G587+G588</f>
        <v>5168.5</v>
      </c>
      <c r="H584" s="11">
        <f>H585+H586+H587+H588</f>
        <v>7706.3</v>
      </c>
      <c r="I584" s="11">
        <f>I585+I586+I587+I588</f>
        <v>7706.3</v>
      </c>
      <c r="J584" s="11"/>
    </row>
    <row r="585" spans="1:10" ht="20.25" customHeight="1">
      <c r="A585" s="86"/>
      <c r="B585" s="97"/>
      <c r="C585" s="98"/>
      <c r="D585" s="98"/>
      <c r="E585" s="99"/>
      <c r="F585" s="11" t="s">
        <v>22</v>
      </c>
      <c r="G585" s="11">
        <v>1224.7</v>
      </c>
      <c r="H585" s="11">
        <v>277.4</v>
      </c>
      <c r="I585" s="11">
        <v>277.4</v>
      </c>
      <c r="J585" s="11"/>
    </row>
    <row r="586" spans="1:10" ht="20.25" customHeight="1">
      <c r="A586" s="86"/>
      <c r="B586" s="97"/>
      <c r="C586" s="98"/>
      <c r="D586" s="98"/>
      <c r="E586" s="99"/>
      <c r="F586" s="11" t="s">
        <v>21</v>
      </c>
      <c r="G586" s="11">
        <v>3471.8</v>
      </c>
      <c r="H586" s="11">
        <v>6658.3</v>
      </c>
      <c r="I586" s="11">
        <v>6658.3</v>
      </c>
      <c r="J586" s="11"/>
    </row>
    <row r="587" spans="1:10" ht="21" customHeight="1">
      <c r="A587" s="86"/>
      <c r="B587" s="97"/>
      <c r="C587" s="98"/>
      <c r="D587" s="98"/>
      <c r="E587" s="99"/>
      <c r="F587" s="11" t="s">
        <v>24</v>
      </c>
      <c r="G587" s="11">
        <v>472</v>
      </c>
      <c r="H587" s="11">
        <v>770.6</v>
      </c>
      <c r="I587" s="11">
        <v>770.6</v>
      </c>
      <c r="J587" s="11"/>
    </row>
    <row r="588" spans="1:10" ht="21.75" customHeight="1">
      <c r="A588" s="87"/>
      <c r="B588" s="100"/>
      <c r="C588" s="101"/>
      <c r="D588" s="101"/>
      <c r="E588" s="102"/>
      <c r="F588" s="51" t="s">
        <v>23</v>
      </c>
      <c r="G588" s="11">
        <v>0</v>
      </c>
      <c r="H588" s="11">
        <v>0</v>
      </c>
      <c r="I588" s="11">
        <v>0</v>
      </c>
      <c r="J588" s="11"/>
    </row>
    <row r="589" spans="1:10" ht="21.75" customHeight="1" thickBot="1">
      <c r="A589" s="71"/>
      <c r="B589" s="72"/>
      <c r="C589" s="72"/>
      <c r="D589" s="72"/>
      <c r="E589" s="72"/>
      <c r="F589" s="51"/>
      <c r="G589" s="58"/>
      <c r="H589" s="58"/>
      <c r="I589" s="58"/>
      <c r="J589" s="58"/>
    </row>
    <row r="590" spans="1:10" ht="36.75" customHeight="1" thickBot="1">
      <c r="A590" s="173" t="s">
        <v>14</v>
      </c>
      <c r="B590" s="174"/>
      <c r="C590" s="174"/>
      <c r="D590" s="174"/>
      <c r="E590" s="175"/>
      <c r="F590" s="316" t="s">
        <v>244</v>
      </c>
      <c r="G590" s="317"/>
      <c r="H590" s="317"/>
      <c r="I590" s="317"/>
      <c r="J590" s="318"/>
    </row>
    <row r="591" spans="1:10" ht="28.5" customHeight="1" thickBot="1">
      <c r="A591" s="91" t="s">
        <v>15</v>
      </c>
      <c r="B591" s="92"/>
      <c r="C591" s="92"/>
      <c r="D591" s="92"/>
      <c r="E591" s="93"/>
      <c r="F591" s="289" t="s">
        <v>277</v>
      </c>
      <c r="G591" s="190"/>
      <c r="H591" s="190"/>
      <c r="I591" s="190"/>
      <c r="J591" s="191"/>
    </row>
    <row r="592" spans="1:10" ht="17.25" customHeight="1" thickBot="1">
      <c r="A592" s="91" t="s">
        <v>16</v>
      </c>
      <c r="B592" s="92"/>
      <c r="C592" s="92"/>
      <c r="D592" s="92"/>
      <c r="E592" s="93"/>
      <c r="F592" s="313" t="s">
        <v>245</v>
      </c>
      <c r="G592" s="187"/>
      <c r="H592" s="187"/>
      <c r="I592" s="187"/>
      <c r="J592" s="188"/>
    </row>
    <row r="593" spans="1:10" ht="16.5" customHeight="1" thickBot="1">
      <c r="A593" s="91" t="s">
        <v>17</v>
      </c>
      <c r="B593" s="92"/>
      <c r="C593" s="92"/>
      <c r="D593" s="92"/>
      <c r="E593" s="93"/>
      <c r="F593" s="313" t="s">
        <v>246</v>
      </c>
      <c r="G593" s="146"/>
      <c r="H593" s="146"/>
      <c r="I593" s="146"/>
      <c r="J593" s="147"/>
    </row>
    <row r="594" spans="1:10" ht="16.5" customHeight="1" thickBot="1">
      <c r="A594" s="91" t="s">
        <v>18</v>
      </c>
      <c r="B594" s="92"/>
      <c r="C594" s="92"/>
      <c r="D594" s="92"/>
      <c r="E594" s="93"/>
      <c r="F594" s="313" t="s">
        <v>13</v>
      </c>
      <c r="G594" s="187"/>
      <c r="H594" s="187"/>
      <c r="I594" s="187"/>
      <c r="J594" s="188"/>
    </row>
    <row r="595" spans="1:10" ht="21" customHeight="1">
      <c r="A595" s="308" t="s">
        <v>247</v>
      </c>
      <c r="B595" s="309"/>
      <c r="C595" s="309"/>
      <c r="D595" s="309"/>
      <c r="E595" s="310"/>
      <c r="F595" s="73" t="s">
        <v>20</v>
      </c>
      <c r="G595" s="33">
        <f>G596+G597+G598+G599</f>
        <v>8834.86</v>
      </c>
      <c r="H595" s="33">
        <f>H596+H597+H598+H599</f>
        <v>8834.86</v>
      </c>
      <c r="I595" s="33">
        <f>I596+I597+I598+I599</f>
        <v>3811.1</v>
      </c>
      <c r="J595" s="33"/>
    </row>
    <row r="596" spans="1:10" ht="21.75" customHeight="1">
      <c r="A596" s="293"/>
      <c r="B596" s="311"/>
      <c r="C596" s="311"/>
      <c r="D596" s="311"/>
      <c r="E596" s="295"/>
      <c r="F596" s="31" t="s">
        <v>22</v>
      </c>
      <c r="G596" s="31">
        <f aca="true" t="shared" si="7" ref="G596:I599">G601+G606</f>
        <v>795.36</v>
      </c>
      <c r="H596" s="31">
        <f t="shared" si="7"/>
        <v>795.36</v>
      </c>
      <c r="I596" s="31">
        <f t="shared" si="7"/>
        <v>0</v>
      </c>
      <c r="J596" s="31"/>
    </row>
    <row r="597" spans="1:10" ht="21.75" customHeight="1">
      <c r="A597" s="293"/>
      <c r="B597" s="311"/>
      <c r="C597" s="311"/>
      <c r="D597" s="311"/>
      <c r="E597" s="295"/>
      <c r="F597" s="31" t="s">
        <v>21</v>
      </c>
      <c r="G597" s="31">
        <f t="shared" si="7"/>
        <v>0</v>
      </c>
      <c r="H597" s="31">
        <f t="shared" si="7"/>
        <v>0</v>
      </c>
      <c r="I597" s="31">
        <f t="shared" si="7"/>
        <v>0</v>
      </c>
      <c r="J597" s="31"/>
    </row>
    <row r="598" spans="1:10" ht="18.75" customHeight="1">
      <c r="A598" s="293"/>
      <c r="B598" s="311"/>
      <c r="C598" s="311"/>
      <c r="D598" s="311"/>
      <c r="E598" s="295"/>
      <c r="F598" s="31" t="s">
        <v>24</v>
      </c>
      <c r="G598" s="31">
        <f t="shared" si="7"/>
        <v>8039.5</v>
      </c>
      <c r="H598" s="31">
        <f t="shared" si="7"/>
        <v>8039.5</v>
      </c>
      <c r="I598" s="31">
        <f t="shared" si="7"/>
        <v>3811.1</v>
      </c>
      <c r="J598" s="31"/>
    </row>
    <row r="599" spans="1:10" ht="21.75" customHeight="1">
      <c r="A599" s="296"/>
      <c r="B599" s="297"/>
      <c r="C599" s="297"/>
      <c r="D599" s="297"/>
      <c r="E599" s="298"/>
      <c r="F599" s="74" t="s">
        <v>23</v>
      </c>
      <c r="G599" s="31">
        <f t="shared" si="7"/>
        <v>0</v>
      </c>
      <c r="H599" s="31">
        <f t="shared" si="7"/>
        <v>0</v>
      </c>
      <c r="I599" s="31">
        <f t="shared" si="7"/>
        <v>0</v>
      </c>
      <c r="J599" s="31"/>
    </row>
    <row r="600" spans="1:10" ht="21.75" customHeight="1">
      <c r="A600" s="104"/>
      <c r="B600" s="133" t="s">
        <v>249</v>
      </c>
      <c r="C600" s="134"/>
      <c r="D600" s="134"/>
      <c r="E600" s="135"/>
      <c r="F600" s="8" t="s">
        <v>20</v>
      </c>
      <c r="G600" s="11">
        <f>G604+G603+G602+G601</f>
        <v>4266.2</v>
      </c>
      <c r="H600" s="11">
        <f>H601+H602+H603+H604</f>
        <v>4266.2</v>
      </c>
      <c r="I600" s="11">
        <f>I601+I602+I603+I604</f>
        <v>3811.1</v>
      </c>
      <c r="J600" s="11"/>
    </row>
    <row r="601" spans="1:10" ht="21.75" customHeight="1">
      <c r="A601" s="86"/>
      <c r="B601" s="136"/>
      <c r="C601" s="312"/>
      <c r="D601" s="312"/>
      <c r="E601" s="138"/>
      <c r="F601" s="11" t="s">
        <v>22</v>
      </c>
      <c r="G601" s="11">
        <v>0</v>
      </c>
      <c r="H601" s="11">
        <v>0</v>
      </c>
      <c r="I601" s="11">
        <v>0</v>
      </c>
      <c r="J601" s="11"/>
    </row>
    <row r="602" spans="1:10" ht="21.75" customHeight="1">
      <c r="A602" s="86"/>
      <c r="B602" s="136"/>
      <c r="C602" s="312"/>
      <c r="D602" s="312"/>
      <c r="E602" s="138"/>
      <c r="F602" s="11" t="s">
        <v>21</v>
      </c>
      <c r="G602" s="11">
        <v>0</v>
      </c>
      <c r="H602" s="11">
        <v>0</v>
      </c>
      <c r="I602" s="11">
        <v>0</v>
      </c>
      <c r="J602" s="11"/>
    </row>
    <row r="603" spans="1:10" ht="21.75" customHeight="1">
      <c r="A603" s="86"/>
      <c r="B603" s="136"/>
      <c r="C603" s="312"/>
      <c r="D603" s="312"/>
      <c r="E603" s="138"/>
      <c r="F603" s="11" t="s">
        <v>24</v>
      </c>
      <c r="G603" s="11">
        <v>4266.2</v>
      </c>
      <c r="H603" s="11">
        <v>4266.2</v>
      </c>
      <c r="I603" s="11">
        <v>3811.1</v>
      </c>
      <c r="J603" s="11"/>
    </row>
    <row r="604" spans="1:10" ht="21.75" customHeight="1">
      <c r="A604" s="87"/>
      <c r="B604" s="139"/>
      <c r="C604" s="140"/>
      <c r="D604" s="140"/>
      <c r="E604" s="141"/>
      <c r="F604" s="51" t="s">
        <v>23</v>
      </c>
      <c r="G604" s="11">
        <v>0</v>
      </c>
      <c r="H604" s="11">
        <v>0</v>
      </c>
      <c r="I604" s="11">
        <v>0</v>
      </c>
      <c r="J604" s="11"/>
    </row>
    <row r="605" spans="1:10" ht="21.75" customHeight="1">
      <c r="A605" s="104"/>
      <c r="B605" s="133" t="s">
        <v>248</v>
      </c>
      <c r="C605" s="134"/>
      <c r="D605" s="134"/>
      <c r="E605" s="135"/>
      <c r="F605" s="8" t="s">
        <v>20</v>
      </c>
      <c r="G605" s="11">
        <f>G609+G608+G607+G606</f>
        <v>4568.66</v>
      </c>
      <c r="H605" s="11">
        <f>H606+H607+H608+H609</f>
        <v>4568.66</v>
      </c>
      <c r="I605" s="11">
        <v>0</v>
      </c>
      <c r="J605" s="11"/>
    </row>
    <row r="606" spans="1:10" ht="21.75" customHeight="1">
      <c r="A606" s="86"/>
      <c r="B606" s="136"/>
      <c r="C606" s="137"/>
      <c r="D606" s="137"/>
      <c r="E606" s="138"/>
      <c r="F606" s="11" t="s">
        <v>22</v>
      </c>
      <c r="G606" s="11">
        <v>795.36</v>
      </c>
      <c r="H606" s="11">
        <v>795.36</v>
      </c>
      <c r="I606" s="11">
        <v>0</v>
      </c>
      <c r="J606" s="11"/>
    </row>
    <row r="607" spans="1:10" ht="21.75" customHeight="1">
      <c r="A607" s="86"/>
      <c r="B607" s="136"/>
      <c r="C607" s="137"/>
      <c r="D607" s="137"/>
      <c r="E607" s="138"/>
      <c r="F607" s="11" t="s">
        <v>21</v>
      </c>
      <c r="G607" s="11">
        <v>0</v>
      </c>
      <c r="H607" s="11">
        <v>0</v>
      </c>
      <c r="I607" s="11">
        <v>0</v>
      </c>
      <c r="J607" s="11"/>
    </row>
    <row r="608" spans="1:10" ht="21.75" customHeight="1">
      <c r="A608" s="86"/>
      <c r="B608" s="136"/>
      <c r="C608" s="137"/>
      <c r="D608" s="137"/>
      <c r="E608" s="138"/>
      <c r="F608" s="11" t="s">
        <v>24</v>
      </c>
      <c r="G608" s="11">
        <v>3773.3</v>
      </c>
      <c r="H608" s="11">
        <v>3773.3</v>
      </c>
      <c r="I608" s="11">
        <v>0</v>
      </c>
      <c r="J608" s="11"/>
    </row>
    <row r="609" spans="1:10" ht="21.75" customHeight="1" thickBot="1">
      <c r="A609" s="87"/>
      <c r="B609" s="139"/>
      <c r="C609" s="140"/>
      <c r="D609" s="140"/>
      <c r="E609" s="141"/>
      <c r="F609" s="51" t="s">
        <v>23</v>
      </c>
      <c r="G609" s="51">
        <v>0</v>
      </c>
      <c r="H609" s="51">
        <v>0</v>
      </c>
      <c r="I609" s="51">
        <v>0</v>
      </c>
      <c r="J609" s="51"/>
    </row>
    <row r="610" spans="1:10" ht="33.75" customHeight="1" thickBot="1">
      <c r="A610" s="173" t="s">
        <v>14</v>
      </c>
      <c r="B610" s="174"/>
      <c r="C610" s="174"/>
      <c r="D610" s="174"/>
      <c r="E610" s="175"/>
      <c r="F610" s="289" t="s">
        <v>276</v>
      </c>
      <c r="G610" s="190"/>
      <c r="H610" s="190"/>
      <c r="I610" s="190"/>
      <c r="J610" s="191"/>
    </row>
    <row r="611" spans="1:10" ht="29.25" customHeight="1" thickBot="1">
      <c r="A611" s="91" t="s">
        <v>15</v>
      </c>
      <c r="B611" s="92"/>
      <c r="C611" s="92"/>
      <c r="D611" s="92"/>
      <c r="E611" s="93"/>
      <c r="F611" s="289" t="s">
        <v>278</v>
      </c>
      <c r="G611" s="190"/>
      <c r="H611" s="190"/>
      <c r="I611" s="190"/>
      <c r="J611" s="191"/>
    </row>
    <row r="612" spans="1:10" ht="30.75" customHeight="1" thickBot="1">
      <c r="A612" s="91" t="s">
        <v>16</v>
      </c>
      <c r="B612" s="92"/>
      <c r="C612" s="92"/>
      <c r="D612" s="92"/>
      <c r="E612" s="93"/>
      <c r="F612" s="289" t="s">
        <v>8</v>
      </c>
      <c r="G612" s="190"/>
      <c r="H612" s="190"/>
      <c r="I612" s="190"/>
      <c r="J612" s="191"/>
    </row>
    <row r="613" spans="1:10" ht="22.5" customHeight="1" thickBot="1">
      <c r="A613" s="91" t="s">
        <v>17</v>
      </c>
      <c r="B613" s="92"/>
      <c r="C613" s="92"/>
      <c r="D613" s="92"/>
      <c r="E613" s="93"/>
      <c r="F613" s="313" t="s">
        <v>234</v>
      </c>
      <c r="G613" s="146"/>
      <c r="H613" s="146"/>
      <c r="I613" s="146"/>
      <c r="J613" s="147"/>
    </row>
    <row r="614" spans="1:10" ht="21.75" customHeight="1" thickBot="1">
      <c r="A614" s="91" t="s">
        <v>18</v>
      </c>
      <c r="B614" s="92"/>
      <c r="C614" s="92"/>
      <c r="D614" s="92"/>
      <c r="E614" s="93"/>
      <c r="F614" s="313" t="s">
        <v>13</v>
      </c>
      <c r="G614" s="146"/>
      <c r="H614" s="146"/>
      <c r="I614" s="146"/>
      <c r="J614" s="147"/>
    </row>
    <row r="615" spans="1:10" ht="21.75" customHeight="1">
      <c r="A615" s="320" t="s">
        <v>279</v>
      </c>
      <c r="B615" s="309"/>
      <c r="C615" s="309"/>
      <c r="D615" s="309"/>
      <c r="E615" s="321"/>
      <c r="F615" s="79" t="s">
        <v>20</v>
      </c>
      <c r="G615" s="33">
        <f>G616+G617+G618+G619</f>
        <v>6481.7</v>
      </c>
      <c r="H615" s="33">
        <f>H616+H617+H618+H619</f>
        <v>1472.7</v>
      </c>
      <c r="I615" s="33">
        <f>I616+I617+I618+I619</f>
        <v>1472.7</v>
      </c>
      <c r="J615" s="33"/>
    </row>
    <row r="616" spans="1:10" ht="21.75" customHeight="1">
      <c r="A616" s="322"/>
      <c r="B616" s="294"/>
      <c r="C616" s="294"/>
      <c r="D616" s="294"/>
      <c r="E616" s="323"/>
      <c r="F616" s="80" t="s">
        <v>22</v>
      </c>
      <c r="G616" s="31">
        <f>G621+G626</f>
        <v>5999.5</v>
      </c>
      <c r="H616" s="31">
        <f>H621+H626</f>
        <v>1364.9</v>
      </c>
      <c r="I616" s="31">
        <f>I621+I626</f>
        <v>1364.9</v>
      </c>
      <c r="J616" s="31"/>
    </row>
    <row r="617" spans="1:10" ht="21.75" customHeight="1">
      <c r="A617" s="322"/>
      <c r="B617" s="294"/>
      <c r="C617" s="294"/>
      <c r="D617" s="294"/>
      <c r="E617" s="323"/>
      <c r="F617" s="80" t="s">
        <v>21</v>
      </c>
      <c r="G617" s="31">
        <f aca="true" t="shared" si="8" ref="G617:H619">G622+G627</f>
        <v>0</v>
      </c>
      <c r="H617" s="31">
        <f t="shared" si="8"/>
        <v>0</v>
      </c>
      <c r="I617" s="31">
        <f>I627+I622</f>
        <v>0</v>
      </c>
      <c r="J617" s="31"/>
    </row>
    <row r="618" spans="1:10" ht="21.75" customHeight="1">
      <c r="A618" s="322"/>
      <c r="B618" s="294"/>
      <c r="C618" s="294"/>
      <c r="D618" s="294"/>
      <c r="E618" s="323"/>
      <c r="F618" s="80" t="s">
        <v>24</v>
      </c>
      <c r="G618" s="31">
        <f t="shared" si="8"/>
        <v>482.2</v>
      </c>
      <c r="H618" s="31">
        <f t="shared" si="8"/>
        <v>107.8</v>
      </c>
      <c r="I618" s="31">
        <f>I628+I623</f>
        <v>107.8</v>
      </c>
      <c r="J618" s="31"/>
    </row>
    <row r="619" spans="1:10" ht="21.75" customHeight="1">
      <c r="A619" s="322"/>
      <c r="B619" s="294"/>
      <c r="C619" s="294"/>
      <c r="D619" s="294"/>
      <c r="E619" s="323"/>
      <c r="F619" s="81" t="s">
        <v>23</v>
      </c>
      <c r="G619" s="31">
        <f t="shared" si="8"/>
        <v>0</v>
      </c>
      <c r="H619" s="31">
        <f t="shared" si="8"/>
        <v>0</v>
      </c>
      <c r="I619" s="31">
        <f>I629+I624</f>
        <v>0</v>
      </c>
      <c r="J619" s="31"/>
    </row>
    <row r="620" spans="1:10" ht="21.75" customHeight="1">
      <c r="A620" s="103" t="s">
        <v>151</v>
      </c>
      <c r="B620" s="103" t="s">
        <v>284</v>
      </c>
      <c r="C620" s="104" t="s">
        <v>39</v>
      </c>
      <c r="D620" s="104" t="s">
        <v>13</v>
      </c>
      <c r="E620" s="104" t="s">
        <v>282</v>
      </c>
      <c r="F620" s="8" t="s">
        <v>20</v>
      </c>
      <c r="G620" s="12">
        <f>G621+G622+G623+G624</f>
        <v>6481.7</v>
      </c>
      <c r="H620" s="12">
        <f>H621+H622+H623+H624</f>
        <v>1472.7</v>
      </c>
      <c r="I620" s="12">
        <f>I621+I622+I623+I624</f>
        <v>1472.7</v>
      </c>
      <c r="J620" s="12"/>
    </row>
    <row r="621" spans="1:10" ht="21.75" customHeight="1">
      <c r="A621" s="105"/>
      <c r="B621" s="86"/>
      <c r="C621" s="86"/>
      <c r="D621" s="86"/>
      <c r="E621" s="86"/>
      <c r="F621" s="11" t="s">
        <v>22</v>
      </c>
      <c r="G621" s="12">
        <v>5999.5</v>
      </c>
      <c r="H621" s="12">
        <v>1364.9</v>
      </c>
      <c r="I621" s="12">
        <v>1364.9</v>
      </c>
      <c r="J621" s="12"/>
    </row>
    <row r="622" spans="1:10" ht="21.75" customHeight="1">
      <c r="A622" s="105"/>
      <c r="B622" s="86"/>
      <c r="C622" s="86"/>
      <c r="D622" s="86"/>
      <c r="E622" s="86"/>
      <c r="F622" s="11" t="s">
        <v>21</v>
      </c>
      <c r="G622" s="12">
        <v>0</v>
      </c>
      <c r="H622" s="12">
        <v>0</v>
      </c>
      <c r="I622" s="12">
        <v>0</v>
      </c>
      <c r="J622" s="12"/>
    </row>
    <row r="623" spans="1:10" ht="21.75" customHeight="1">
      <c r="A623" s="105"/>
      <c r="B623" s="86"/>
      <c r="C623" s="86"/>
      <c r="D623" s="86"/>
      <c r="E623" s="86"/>
      <c r="F623" s="11" t="s">
        <v>24</v>
      </c>
      <c r="G623" s="12">
        <v>482.2</v>
      </c>
      <c r="H623" s="12">
        <v>107.8</v>
      </c>
      <c r="I623" s="12">
        <v>107.8</v>
      </c>
      <c r="J623" s="12"/>
    </row>
    <row r="624" spans="1:10" ht="21.75" customHeight="1">
      <c r="A624" s="106"/>
      <c r="B624" s="87"/>
      <c r="C624" s="87"/>
      <c r="D624" s="87"/>
      <c r="E624" s="87"/>
      <c r="F624" s="11" t="s">
        <v>23</v>
      </c>
      <c r="G624" s="12">
        <v>0</v>
      </c>
      <c r="H624" s="12">
        <v>0</v>
      </c>
      <c r="I624" s="12">
        <v>0</v>
      </c>
      <c r="J624" s="12"/>
    </row>
    <row r="625" spans="1:10" ht="21.75" customHeight="1">
      <c r="A625" s="103" t="s">
        <v>280</v>
      </c>
      <c r="B625" s="103" t="s">
        <v>281</v>
      </c>
      <c r="C625" s="104"/>
      <c r="D625" s="104" t="s">
        <v>13</v>
      </c>
      <c r="E625" s="104" t="s">
        <v>283</v>
      </c>
      <c r="F625" s="8" t="s">
        <v>20</v>
      </c>
      <c r="G625" s="12">
        <f>G626+G627+G628+G629</f>
        <v>0</v>
      </c>
      <c r="H625" s="12">
        <f>H626+H627+H628+H629</f>
        <v>0</v>
      </c>
      <c r="I625" s="12">
        <f>I626+I627+I628+I629</f>
        <v>0</v>
      </c>
      <c r="J625" s="12"/>
    </row>
    <row r="626" spans="1:10" ht="21.75" customHeight="1">
      <c r="A626" s="86"/>
      <c r="B626" s="86"/>
      <c r="C626" s="86"/>
      <c r="D626" s="86"/>
      <c r="E626" s="86"/>
      <c r="F626" s="11" t="s">
        <v>22</v>
      </c>
      <c r="G626" s="12">
        <v>0</v>
      </c>
      <c r="H626" s="12">
        <v>0</v>
      </c>
      <c r="I626" s="12">
        <v>0</v>
      </c>
      <c r="J626" s="12"/>
    </row>
    <row r="627" spans="1:10" ht="21.75" customHeight="1">
      <c r="A627" s="86"/>
      <c r="B627" s="86"/>
      <c r="C627" s="86"/>
      <c r="D627" s="86"/>
      <c r="E627" s="86"/>
      <c r="F627" s="11" t="s">
        <v>21</v>
      </c>
      <c r="G627" s="12">
        <v>0</v>
      </c>
      <c r="H627" s="12">
        <v>0</v>
      </c>
      <c r="I627" s="12">
        <v>0</v>
      </c>
      <c r="J627" s="12"/>
    </row>
    <row r="628" spans="1:10" ht="21.75" customHeight="1">
      <c r="A628" s="86"/>
      <c r="B628" s="86"/>
      <c r="C628" s="86"/>
      <c r="D628" s="86"/>
      <c r="E628" s="86"/>
      <c r="F628" s="11" t="s">
        <v>24</v>
      </c>
      <c r="G628" s="12">
        <v>0</v>
      </c>
      <c r="H628" s="12">
        <v>0</v>
      </c>
      <c r="I628" s="12">
        <v>0</v>
      </c>
      <c r="J628" s="12"/>
    </row>
    <row r="629" spans="1:10" ht="21.75" customHeight="1">
      <c r="A629" s="87"/>
      <c r="B629" s="87"/>
      <c r="C629" s="87"/>
      <c r="D629" s="87"/>
      <c r="E629" s="87"/>
      <c r="F629" s="11" t="s">
        <v>23</v>
      </c>
      <c r="G629" s="12">
        <v>0</v>
      </c>
      <c r="H629" s="12">
        <v>0</v>
      </c>
      <c r="I629" s="12">
        <v>0</v>
      </c>
      <c r="J629" s="12"/>
    </row>
    <row r="630" spans="1:10" ht="21.75" customHeight="1">
      <c r="A630" s="77"/>
      <c r="B630" s="71"/>
      <c r="C630" s="72"/>
      <c r="D630" s="72"/>
      <c r="E630" s="78"/>
      <c r="F630" s="40"/>
      <c r="G630" s="12"/>
      <c r="H630" s="12"/>
      <c r="I630" s="12"/>
      <c r="J630" s="12"/>
    </row>
    <row r="631" spans="1:10" ht="13.5" thickBot="1">
      <c r="A631" s="299" t="s">
        <v>174</v>
      </c>
      <c r="B631" s="300"/>
      <c r="C631" s="300"/>
      <c r="D631" s="300"/>
      <c r="E631" s="301"/>
      <c r="F631" s="43" t="s">
        <v>20</v>
      </c>
      <c r="G631" s="47">
        <f>G632+G633+G634+G635</f>
        <v>1900266.01</v>
      </c>
      <c r="H631" s="47">
        <f>H632+H633+H634+H635</f>
        <v>847152.4600000001</v>
      </c>
      <c r="I631" s="47">
        <f>I632+I633+I634+I635</f>
        <v>892661.1000000001</v>
      </c>
      <c r="J631" s="47"/>
    </row>
    <row r="632" spans="1:10" ht="13.5" thickBot="1">
      <c r="A632" s="302"/>
      <c r="B632" s="303"/>
      <c r="C632" s="303"/>
      <c r="D632" s="303"/>
      <c r="E632" s="304"/>
      <c r="F632" s="44" t="s">
        <v>22</v>
      </c>
      <c r="G632" s="45">
        <f aca="true" t="shared" si="9" ref="G632:I634">G11+G291+G317+G338+G369+G389+G409+G424+G434+G459+G485+G540+G565+G580+G596+G616</f>
        <v>509218.8</v>
      </c>
      <c r="H632" s="45">
        <f t="shared" si="9"/>
        <v>406856.86000000004</v>
      </c>
      <c r="I632" s="46">
        <f t="shared" si="9"/>
        <v>469063.1000000001</v>
      </c>
      <c r="J632" s="45"/>
    </row>
    <row r="633" spans="1:11" ht="13.5" thickBot="1">
      <c r="A633" s="302"/>
      <c r="B633" s="303"/>
      <c r="C633" s="303"/>
      <c r="D633" s="303"/>
      <c r="E633" s="304"/>
      <c r="F633" s="44" t="s">
        <v>21</v>
      </c>
      <c r="G633" s="45">
        <f t="shared" si="9"/>
        <v>97166.72</v>
      </c>
      <c r="H633" s="45">
        <f t="shared" si="9"/>
        <v>39068.700000000004</v>
      </c>
      <c r="I633" s="45">
        <f t="shared" si="9"/>
        <v>42662</v>
      </c>
      <c r="J633" s="45"/>
      <c r="K633" s="36"/>
    </row>
    <row r="634" spans="1:10" ht="13.5" thickBot="1">
      <c r="A634" s="302"/>
      <c r="B634" s="303"/>
      <c r="C634" s="303"/>
      <c r="D634" s="303"/>
      <c r="E634" s="304"/>
      <c r="F634" s="44" t="s">
        <v>24</v>
      </c>
      <c r="G634" s="45">
        <f t="shared" si="9"/>
        <v>272920.39</v>
      </c>
      <c r="H634" s="45">
        <f t="shared" si="9"/>
        <v>378040.9</v>
      </c>
      <c r="I634" s="45">
        <f t="shared" si="9"/>
        <v>360120.7</v>
      </c>
      <c r="J634" s="45"/>
    </row>
    <row r="635" spans="1:12" ht="13.5" thickBot="1">
      <c r="A635" s="305"/>
      <c r="B635" s="306"/>
      <c r="C635" s="306"/>
      <c r="D635" s="306"/>
      <c r="E635" s="307"/>
      <c r="F635" s="44" t="s">
        <v>23</v>
      </c>
      <c r="G635" s="59">
        <f>G14+G294+G320+G341+G372+G392+G412+G427+G437+G462+G488+G543+G568+G583+G609+G619</f>
        <v>1020960.1</v>
      </c>
      <c r="H635" s="45">
        <f>H14+H294+H320+H341+H372+H392+H412+H427+H437+H462+H488+H543+H568+H583+H599+H619</f>
        <v>23186</v>
      </c>
      <c r="I635" s="45">
        <f>I14+I294+I320+I341+I372+I392+I412+I427+I437+I462+I488+I543+I568+I583+I599+I619</f>
        <v>20815.300000000003</v>
      </c>
      <c r="J635" s="45"/>
      <c r="L635" s="42"/>
    </row>
    <row r="636" spans="1:12" ht="13.5" thickBot="1">
      <c r="A636" s="27"/>
      <c r="B636" s="28"/>
      <c r="C636" s="28"/>
      <c r="D636" s="28"/>
      <c r="E636" s="28"/>
      <c r="F636" s="34"/>
      <c r="G636" s="37"/>
      <c r="H636" s="37"/>
      <c r="I636" s="37"/>
      <c r="J636" s="35"/>
      <c r="L636" s="42"/>
    </row>
    <row r="637" spans="1:10" ht="34.5" customHeight="1" thickBot="1">
      <c r="A637" s="286" t="s">
        <v>285</v>
      </c>
      <c r="B637" s="287"/>
      <c r="C637" s="287"/>
      <c r="D637" s="287"/>
      <c r="E637" s="287"/>
      <c r="F637" s="287"/>
      <c r="G637" s="287"/>
      <c r="H637" s="287"/>
      <c r="I637" s="287"/>
      <c r="J637" s="288"/>
    </row>
    <row r="638" spans="1:10" ht="28.5" customHeight="1" thickBot="1">
      <c r="A638" s="170" t="s">
        <v>14</v>
      </c>
      <c r="B638" s="171"/>
      <c r="C638" s="171"/>
      <c r="D638" s="171"/>
      <c r="E638" s="172"/>
      <c r="F638" s="179" t="s">
        <v>166</v>
      </c>
      <c r="G638" s="180"/>
      <c r="H638" s="180"/>
      <c r="I638" s="180"/>
      <c r="J638" s="181"/>
    </row>
    <row r="639" spans="1:10" ht="29.25" customHeight="1" thickBot="1">
      <c r="A639" s="91" t="s">
        <v>15</v>
      </c>
      <c r="B639" s="92"/>
      <c r="C639" s="92"/>
      <c r="D639" s="92"/>
      <c r="E639" s="93"/>
      <c r="F639" s="176" t="s">
        <v>167</v>
      </c>
      <c r="G639" s="177"/>
      <c r="H639" s="177"/>
      <c r="I639" s="177"/>
      <c r="J639" s="178"/>
    </row>
    <row r="640" spans="1:10" ht="13.5" thickBot="1">
      <c r="A640" s="91" t="s">
        <v>16</v>
      </c>
      <c r="B640" s="92"/>
      <c r="C640" s="92"/>
      <c r="D640" s="92"/>
      <c r="E640" s="93"/>
      <c r="F640" s="176" t="s">
        <v>168</v>
      </c>
      <c r="G640" s="177"/>
      <c r="H640" s="177"/>
      <c r="I640" s="177"/>
      <c r="J640" s="178"/>
    </row>
    <row r="641" spans="1:10" ht="13.5" thickBot="1">
      <c r="A641" s="91" t="s">
        <v>17</v>
      </c>
      <c r="B641" s="92"/>
      <c r="C641" s="92"/>
      <c r="D641" s="92"/>
      <c r="E641" s="93"/>
      <c r="F641" s="176" t="s">
        <v>169</v>
      </c>
      <c r="G641" s="177"/>
      <c r="H641" s="177"/>
      <c r="I641" s="177"/>
      <c r="J641" s="178"/>
    </row>
    <row r="642" spans="1:10" ht="13.5" thickBot="1">
      <c r="A642" s="91" t="s">
        <v>18</v>
      </c>
      <c r="B642" s="92"/>
      <c r="C642" s="92"/>
      <c r="D642" s="92"/>
      <c r="E642" s="93"/>
      <c r="F642" s="91" t="s">
        <v>252</v>
      </c>
      <c r="G642" s="182"/>
      <c r="H642" s="182"/>
      <c r="I642" s="182"/>
      <c r="J642" s="183"/>
    </row>
    <row r="643" spans="1:10" ht="12.75">
      <c r="A643" s="107" t="s">
        <v>165</v>
      </c>
      <c r="B643" s="108"/>
      <c r="C643" s="108"/>
      <c r="D643" s="108"/>
      <c r="E643" s="109"/>
      <c r="F643" s="8" t="s">
        <v>20</v>
      </c>
      <c r="G643" s="11"/>
      <c r="H643" s="11"/>
      <c r="I643" s="11"/>
      <c r="J643" s="11"/>
    </row>
    <row r="644" spans="1:10" ht="12.75">
      <c r="A644" s="110"/>
      <c r="B644" s="111"/>
      <c r="C644" s="111"/>
      <c r="D644" s="111"/>
      <c r="E644" s="112"/>
      <c r="F644" s="11" t="s">
        <v>22</v>
      </c>
      <c r="G644" s="11"/>
      <c r="H644" s="11"/>
      <c r="I644" s="11"/>
      <c r="J644" s="11"/>
    </row>
    <row r="645" spans="1:10" ht="12.75">
      <c r="A645" s="110"/>
      <c r="B645" s="111"/>
      <c r="C645" s="111"/>
      <c r="D645" s="111"/>
      <c r="E645" s="112"/>
      <c r="F645" s="11" t="s">
        <v>21</v>
      </c>
      <c r="G645" s="11"/>
      <c r="H645" s="11"/>
      <c r="I645" s="11"/>
      <c r="J645" s="11"/>
    </row>
    <row r="646" spans="1:10" ht="12.75">
      <c r="A646" s="110"/>
      <c r="B646" s="111"/>
      <c r="C646" s="111"/>
      <c r="D646" s="111"/>
      <c r="E646" s="112"/>
      <c r="F646" s="11" t="s">
        <v>24</v>
      </c>
      <c r="G646" s="11"/>
      <c r="H646" s="11"/>
      <c r="I646" s="11"/>
      <c r="J646" s="11"/>
    </row>
    <row r="647" spans="1:10" ht="12.75">
      <c r="A647" s="113"/>
      <c r="B647" s="114"/>
      <c r="C647" s="114"/>
      <c r="D647" s="114"/>
      <c r="E647" s="115"/>
      <c r="F647" s="11" t="s">
        <v>23</v>
      </c>
      <c r="G647" s="11"/>
      <c r="H647" s="11"/>
      <c r="I647" s="11"/>
      <c r="J647" s="11"/>
    </row>
    <row r="648" spans="1:12" ht="40.5" customHeight="1" thickBot="1">
      <c r="A648" s="170" t="s">
        <v>14</v>
      </c>
      <c r="B648" s="171"/>
      <c r="C648" s="171"/>
      <c r="D648" s="171"/>
      <c r="E648" s="172"/>
      <c r="F648" s="179" t="s">
        <v>170</v>
      </c>
      <c r="G648" s="180"/>
      <c r="H648" s="180"/>
      <c r="I648" s="180"/>
      <c r="J648" s="181"/>
      <c r="L648" t="s">
        <v>250</v>
      </c>
    </row>
    <row r="649" spans="1:10" ht="27" customHeight="1" thickBot="1">
      <c r="A649" s="91" t="s">
        <v>15</v>
      </c>
      <c r="B649" s="92"/>
      <c r="C649" s="92"/>
      <c r="D649" s="92"/>
      <c r="E649" s="93"/>
      <c r="F649" s="176" t="s">
        <v>171</v>
      </c>
      <c r="G649" s="177"/>
      <c r="H649" s="177"/>
      <c r="I649" s="177"/>
      <c r="J649" s="178"/>
    </row>
    <row r="650" spans="1:10" ht="13.5" thickBot="1">
      <c r="A650" s="91" t="s">
        <v>16</v>
      </c>
      <c r="B650" s="92"/>
      <c r="C650" s="92"/>
      <c r="D650" s="92"/>
      <c r="E650" s="93"/>
      <c r="F650" s="176" t="s">
        <v>168</v>
      </c>
      <c r="G650" s="177"/>
      <c r="H650" s="177"/>
      <c r="I650" s="177"/>
      <c r="J650" s="178"/>
    </row>
    <row r="651" spans="1:10" ht="13.5" thickBot="1">
      <c r="A651" s="91" t="s">
        <v>17</v>
      </c>
      <c r="B651" s="92"/>
      <c r="C651" s="92"/>
      <c r="D651" s="92"/>
      <c r="E651" s="93"/>
      <c r="F651" s="176" t="s">
        <v>172</v>
      </c>
      <c r="G651" s="177"/>
      <c r="H651" s="177"/>
      <c r="I651" s="177"/>
      <c r="J651" s="178"/>
    </row>
    <row r="652" spans="1:10" ht="13.5" thickBot="1">
      <c r="A652" s="91" t="s">
        <v>18</v>
      </c>
      <c r="B652" s="92"/>
      <c r="C652" s="92"/>
      <c r="D652" s="92"/>
      <c r="E652" s="93"/>
      <c r="F652" s="91" t="s">
        <v>13</v>
      </c>
      <c r="G652" s="182"/>
      <c r="H652" s="182"/>
      <c r="I652" s="182"/>
      <c r="J652" s="183"/>
    </row>
    <row r="653" spans="1:10" ht="12.75">
      <c r="A653" s="107" t="s">
        <v>164</v>
      </c>
      <c r="B653" s="108"/>
      <c r="C653" s="108"/>
      <c r="D653" s="108"/>
      <c r="E653" s="109"/>
      <c r="F653" s="8" t="s">
        <v>20</v>
      </c>
      <c r="G653" s="11"/>
      <c r="H653" s="11"/>
      <c r="I653" s="11"/>
      <c r="J653" s="11"/>
    </row>
    <row r="654" spans="1:10" ht="12.75">
      <c r="A654" s="110"/>
      <c r="B654" s="111"/>
      <c r="C654" s="111"/>
      <c r="D654" s="111"/>
      <c r="E654" s="112"/>
      <c r="F654" s="11" t="s">
        <v>22</v>
      </c>
      <c r="G654" s="11"/>
      <c r="H654" s="11"/>
      <c r="I654" s="11"/>
      <c r="J654" s="11"/>
    </row>
    <row r="655" spans="1:10" ht="12.75">
      <c r="A655" s="110"/>
      <c r="B655" s="111"/>
      <c r="C655" s="111"/>
      <c r="D655" s="111"/>
      <c r="E655" s="112"/>
      <c r="F655" s="11" t="s">
        <v>21</v>
      </c>
      <c r="G655" s="11"/>
      <c r="H655" s="11"/>
      <c r="I655" s="11"/>
      <c r="J655" s="11"/>
    </row>
    <row r="656" spans="1:10" ht="12.75">
      <c r="A656" s="110"/>
      <c r="B656" s="111"/>
      <c r="C656" s="111"/>
      <c r="D656" s="111"/>
      <c r="E656" s="112"/>
      <c r="F656" s="11" t="s">
        <v>24</v>
      </c>
      <c r="G656" s="11"/>
      <c r="H656" s="11"/>
      <c r="I656" s="11"/>
      <c r="J656" s="11"/>
    </row>
    <row r="657" spans="1:10" ht="12.75">
      <c r="A657" s="113"/>
      <c r="B657" s="114"/>
      <c r="C657" s="114"/>
      <c r="D657" s="114"/>
      <c r="E657" s="115"/>
      <c r="F657" s="11" t="s">
        <v>23</v>
      </c>
      <c r="G657" s="11"/>
      <c r="H657" s="11"/>
      <c r="I657" s="11"/>
      <c r="J657" s="11"/>
    </row>
    <row r="658" spans="1:10" ht="28.5" customHeight="1" thickBot="1">
      <c r="A658" s="170" t="s">
        <v>14</v>
      </c>
      <c r="B658" s="171"/>
      <c r="C658" s="171"/>
      <c r="D658" s="171"/>
      <c r="E658" s="172"/>
      <c r="F658" s="179" t="s">
        <v>190</v>
      </c>
      <c r="G658" s="180"/>
      <c r="H658" s="180"/>
      <c r="I658" s="180"/>
      <c r="J658" s="181"/>
    </row>
    <row r="659" spans="1:10" ht="27.75" customHeight="1" thickBot="1">
      <c r="A659" s="91" t="s">
        <v>210</v>
      </c>
      <c r="B659" s="92"/>
      <c r="C659" s="92"/>
      <c r="D659" s="92"/>
      <c r="E659" s="93"/>
      <c r="F659" s="176" t="s">
        <v>194</v>
      </c>
      <c r="G659" s="177"/>
      <c r="H659" s="177"/>
      <c r="I659" s="177"/>
      <c r="J659" s="178"/>
    </row>
    <row r="660" spans="1:10" ht="13.5" thickBot="1">
      <c r="A660" s="91" t="s">
        <v>16</v>
      </c>
      <c r="B660" s="92"/>
      <c r="C660" s="92"/>
      <c r="D660" s="92"/>
      <c r="E660" s="93"/>
      <c r="F660" s="176" t="s">
        <v>173</v>
      </c>
      <c r="G660" s="177"/>
      <c r="H660" s="177"/>
      <c r="I660" s="177"/>
      <c r="J660" s="178"/>
    </row>
    <row r="661" spans="1:10" ht="13.5" thickBot="1">
      <c r="A661" s="91" t="s">
        <v>17</v>
      </c>
      <c r="B661" s="92"/>
      <c r="C661" s="92"/>
      <c r="D661" s="92"/>
      <c r="E661" s="93"/>
      <c r="F661" s="176" t="s">
        <v>157</v>
      </c>
      <c r="G661" s="177"/>
      <c r="H661" s="177"/>
      <c r="I661" s="177"/>
      <c r="J661" s="178"/>
    </row>
    <row r="662" spans="1:10" ht="13.5" thickBot="1">
      <c r="A662" s="91" t="s">
        <v>18</v>
      </c>
      <c r="B662" s="92"/>
      <c r="C662" s="92"/>
      <c r="D662" s="92"/>
      <c r="E662" s="93"/>
      <c r="F662" s="91" t="s">
        <v>13</v>
      </c>
      <c r="G662" s="182"/>
      <c r="H662" s="182"/>
      <c r="I662" s="182"/>
      <c r="J662" s="183"/>
    </row>
    <row r="663" spans="1:10" ht="12.75">
      <c r="A663" s="107" t="s">
        <v>191</v>
      </c>
      <c r="B663" s="108"/>
      <c r="C663" s="108"/>
      <c r="D663" s="108"/>
      <c r="E663" s="109"/>
      <c r="F663" s="8" t="s">
        <v>20</v>
      </c>
      <c r="G663" s="11"/>
      <c r="H663" s="11"/>
      <c r="I663" s="11"/>
      <c r="J663" s="11"/>
    </row>
    <row r="664" spans="1:10" ht="12.75">
      <c r="A664" s="110"/>
      <c r="B664" s="111"/>
      <c r="C664" s="111"/>
      <c r="D664" s="111"/>
      <c r="E664" s="112"/>
      <c r="F664" s="11" t="s">
        <v>22</v>
      </c>
      <c r="G664" s="11"/>
      <c r="H664" s="11"/>
      <c r="I664" s="11"/>
      <c r="J664" s="11"/>
    </row>
    <row r="665" spans="1:10" ht="12.75">
      <c r="A665" s="110"/>
      <c r="B665" s="111"/>
      <c r="C665" s="111"/>
      <c r="D665" s="111"/>
      <c r="E665" s="112"/>
      <c r="F665" s="11" t="s">
        <v>21</v>
      </c>
      <c r="G665" s="11"/>
      <c r="H665" s="11"/>
      <c r="I665" s="11"/>
      <c r="J665" s="11"/>
    </row>
    <row r="666" spans="1:10" ht="12.75">
      <c r="A666" s="110"/>
      <c r="B666" s="111"/>
      <c r="C666" s="111"/>
      <c r="D666" s="111"/>
      <c r="E666" s="112"/>
      <c r="F666" s="11" t="s">
        <v>24</v>
      </c>
      <c r="G666" s="22"/>
      <c r="H666" s="11"/>
      <c r="I666" s="11"/>
      <c r="J666" s="11"/>
    </row>
    <row r="667" spans="1:10" ht="12.75">
      <c r="A667" s="113"/>
      <c r="B667" s="114"/>
      <c r="C667" s="114"/>
      <c r="D667" s="114"/>
      <c r="E667" s="115"/>
      <c r="F667" s="11" t="s">
        <v>23</v>
      </c>
      <c r="G667" s="11"/>
      <c r="H667" s="11"/>
      <c r="I667" s="11"/>
      <c r="J667" s="11"/>
    </row>
    <row r="668" spans="2:4" ht="12.75">
      <c r="B668" s="60"/>
      <c r="D668" s="60"/>
    </row>
    <row r="669" spans="2:4" ht="12.75">
      <c r="B669" s="60"/>
      <c r="D669" s="60"/>
    </row>
    <row r="670" spans="2:4" ht="12.75">
      <c r="B670" s="60"/>
      <c r="D670" s="60"/>
    </row>
    <row r="671" ht="12.75">
      <c r="B671" s="60"/>
    </row>
    <row r="672" spans="1:2" ht="12.75">
      <c r="A672" s="166" t="s">
        <v>215</v>
      </c>
      <c r="B672" s="166"/>
    </row>
  </sheetData>
  <sheetProtection/>
  <mergeCells count="565">
    <mergeCell ref="E625:E629"/>
    <mergeCell ref="A625:A629"/>
    <mergeCell ref="B625:B629"/>
    <mergeCell ref="C625:C629"/>
    <mergeCell ref="D625:D629"/>
    <mergeCell ref="F611:J611"/>
    <mergeCell ref="F612:J612"/>
    <mergeCell ref="F613:J613"/>
    <mergeCell ref="F614:J614"/>
    <mergeCell ref="A615:E619"/>
    <mergeCell ref="A620:A624"/>
    <mergeCell ref="B620:B624"/>
    <mergeCell ref="C620:C624"/>
    <mergeCell ref="D620:D624"/>
    <mergeCell ref="E620:E624"/>
    <mergeCell ref="K553:L553"/>
    <mergeCell ref="E524:E528"/>
    <mergeCell ref="A524:A528"/>
    <mergeCell ref="B524:B528"/>
    <mergeCell ref="C524:C528"/>
    <mergeCell ref="D524:D528"/>
    <mergeCell ref="E514:E518"/>
    <mergeCell ref="A519:A523"/>
    <mergeCell ref="B519:B523"/>
    <mergeCell ref="C519:C523"/>
    <mergeCell ref="D519:D523"/>
    <mergeCell ref="E519:E523"/>
    <mergeCell ref="A514:A518"/>
    <mergeCell ref="B514:B518"/>
    <mergeCell ref="C514:C518"/>
    <mergeCell ref="D514:D518"/>
    <mergeCell ref="E504:E508"/>
    <mergeCell ref="A509:A513"/>
    <mergeCell ref="B509:B513"/>
    <mergeCell ref="C509:C513"/>
    <mergeCell ref="D509:D513"/>
    <mergeCell ref="E509:E513"/>
    <mergeCell ref="A504:A508"/>
    <mergeCell ref="B504:B508"/>
    <mergeCell ref="C504:C508"/>
    <mergeCell ref="D504:D508"/>
    <mergeCell ref="C499:C503"/>
    <mergeCell ref="D499:D503"/>
    <mergeCell ref="E499:E503"/>
    <mergeCell ref="A494:A498"/>
    <mergeCell ref="B494:B498"/>
    <mergeCell ref="C494:C498"/>
    <mergeCell ref="D494:D498"/>
    <mergeCell ref="D489:D493"/>
    <mergeCell ref="F562:J562"/>
    <mergeCell ref="F574:J574"/>
    <mergeCell ref="E569:E573"/>
    <mergeCell ref="A564:E568"/>
    <mergeCell ref="A569:A573"/>
    <mergeCell ref="B569:B573"/>
    <mergeCell ref="E494:E498"/>
    <mergeCell ref="A499:A503"/>
    <mergeCell ref="B499:B503"/>
    <mergeCell ref="F593:J593"/>
    <mergeCell ref="F594:J594"/>
    <mergeCell ref="F591:J591"/>
    <mergeCell ref="F592:J592"/>
    <mergeCell ref="F575:J575"/>
    <mergeCell ref="F563:J563"/>
    <mergeCell ref="F578:J578"/>
    <mergeCell ref="F590:J590"/>
    <mergeCell ref="F576:J576"/>
    <mergeCell ref="F577:J577"/>
    <mergeCell ref="F659:J659"/>
    <mergeCell ref="F642:J642"/>
    <mergeCell ref="A640:E640"/>
    <mergeCell ref="F640:J640"/>
    <mergeCell ref="A642:E642"/>
    <mergeCell ref="F651:J651"/>
    <mergeCell ref="F649:J649"/>
    <mergeCell ref="A641:E641"/>
    <mergeCell ref="F648:J648"/>
    <mergeCell ref="F658:J658"/>
    <mergeCell ref="A658:E658"/>
    <mergeCell ref="F652:J652"/>
    <mergeCell ref="F641:J641"/>
    <mergeCell ref="A649:E649"/>
    <mergeCell ref="A652:E652"/>
    <mergeCell ref="A651:E651"/>
    <mergeCell ref="F650:J650"/>
    <mergeCell ref="A643:E647"/>
    <mergeCell ref="A648:E648"/>
    <mergeCell ref="A653:E657"/>
    <mergeCell ref="A579:E583"/>
    <mergeCell ref="A584:A588"/>
    <mergeCell ref="A638:E638"/>
    <mergeCell ref="A639:E639"/>
    <mergeCell ref="A590:E590"/>
    <mergeCell ref="A631:E635"/>
    <mergeCell ref="A600:A604"/>
    <mergeCell ref="A595:E599"/>
    <mergeCell ref="A610:E610"/>
    <mergeCell ref="B600:E604"/>
    <mergeCell ref="A650:E650"/>
    <mergeCell ref="A594:E594"/>
    <mergeCell ref="F639:J639"/>
    <mergeCell ref="F638:J638"/>
    <mergeCell ref="F610:J610"/>
    <mergeCell ref="A611:E611"/>
    <mergeCell ref="A612:E612"/>
    <mergeCell ref="A613:E613"/>
    <mergeCell ref="A614:E614"/>
    <mergeCell ref="A605:A609"/>
    <mergeCell ref="A448:E452"/>
    <mergeCell ref="A420:E420"/>
    <mergeCell ref="A443:E447"/>
    <mergeCell ref="F662:J662"/>
    <mergeCell ref="F660:J660"/>
    <mergeCell ref="A661:E661"/>
    <mergeCell ref="F661:J661"/>
    <mergeCell ref="A563:E563"/>
    <mergeCell ref="A537:E537"/>
    <mergeCell ref="A659:E659"/>
    <mergeCell ref="A663:E667"/>
    <mergeCell ref="A660:E660"/>
    <mergeCell ref="A662:E662"/>
    <mergeCell ref="A458:E462"/>
    <mergeCell ref="E529:E533"/>
    <mergeCell ref="A535:E535"/>
    <mergeCell ref="A637:J637"/>
    <mergeCell ref="C529:C533"/>
    <mergeCell ref="D529:D533"/>
    <mergeCell ref="D569:D573"/>
    <mergeCell ref="A454:E454"/>
    <mergeCell ref="A453:E453"/>
    <mergeCell ref="F534:J534"/>
    <mergeCell ref="F482:J482"/>
    <mergeCell ref="F483:J483"/>
    <mergeCell ref="A529:A533"/>
    <mergeCell ref="A534:E534"/>
    <mergeCell ref="B529:B533"/>
    <mergeCell ref="A489:A493"/>
    <mergeCell ref="B489:B493"/>
    <mergeCell ref="A422:E422"/>
    <mergeCell ref="A433:E437"/>
    <mergeCell ref="A413:A417"/>
    <mergeCell ref="B413:B417"/>
    <mergeCell ref="C413:C417"/>
    <mergeCell ref="A428:E428"/>
    <mergeCell ref="D413:D417"/>
    <mergeCell ref="A423:E427"/>
    <mergeCell ref="F418:J418"/>
    <mergeCell ref="A419:E419"/>
    <mergeCell ref="F419:J419"/>
    <mergeCell ref="F420:J420"/>
    <mergeCell ref="F421:J421"/>
    <mergeCell ref="A421:E421"/>
    <mergeCell ref="E413:E417"/>
    <mergeCell ref="A418:E418"/>
    <mergeCell ref="A407:E407"/>
    <mergeCell ref="F407:J407"/>
    <mergeCell ref="A336:E336"/>
    <mergeCell ref="A406:E406"/>
    <mergeCell ref="A398:E402"/>
    <mergeCell ref="A357:E361"/>
    <mergeCell ref="A352:E356"/>
    <mergeCell ref="A365:E365"/>
    <mergeCell ref="A366:E366"/>
    <mergeCell ref="A403:E403"/>
    <mergeCell ref="A321:E325"/>
    <mergeCell ref="A383:E383"/>
    <mergeCell ref="A405:E405"/>
    <mergeCell ref="F333:J333"/>
    <mergeCell ref="A334:E334"/>
    <mergeCell ref="A333:E333"/>
    <mergeCell ref="A342:E346"/>
    <mergeCell ref="F336:J336"/>
    <mergeCell ref="F335:J335"/>
    <mergeCell ref="A335:E335"/>
    <mergeCell ref="F310:J310"/>
    <mergeCell ref="A310:E310"/>
    <mergeCell ref="A316:E320"/>
    <mergeCell ref="F314:J314"/>
    <mergeCell ref="A313:E313"/>
    <mergeCell ref="F311:J311"/>
    <mergeCell ref="A312:E312"/>
    <mergeCell ref="F312:J312"/>
    <mergeCell ref="A311:E311"/>
    <mergeCell ref="F313:J313"/>
    <mergeCell ref="C145:C149"/>
    <mergeCell ref="C215:C219"/>
    <mergeCell ref="A235:A239"/>
    <mergeCell ref="B235:B239"/>
    <mergeCell ref="C235:C239"/>
    <mergeCell ref="B220:B224"/>
    <mergeCell ref="A160:A164"/>
    <mergeCell ref="B160:B164"/>
    <mergeCell ref="A170:A174"/>
    <mergeCell ref="B170:B174"/>
    <mergeCell ref="A135:A139"/>
    <mergeCell ref="D215:D219"/>
    <mergeCell ref="D145:D149"/>
    <mergeCell ref="C160:C164"/>
    <mergeCell ref="D160:D164"/>
    <mergeCell ref="A200:E204"/>
    <mergeCell ref="A145:A149"/>
    <mergeCell ref="B145:B149"/>
    <mergeCell ref="E165:E169"/>
    <mergeCell ref="A215:A219"/>
    <mergeCell ref="E120:E124"/>
    <mergeCell ref="A165:A169"/>
    <mergeCell ref="B165:B169"/>
    <mergeCell ref="E135:E139"/>
    <mergeCell ref="D135:D139"/>
    <mergeCell ref="E140:E144"/>
    <mergeCell ref="A140:A144"/>
    <mergeCell ref="B140:B144"/>
    <mergeCell ref="D140:D144"/>
    <mergeCell ref="C140:C144"/>
    <mergeCell ref="D125:D129"/>
    <mergeCell ref="E110:E114"/>
    <mergeCell ref="B135:B139"/>
    <mergeCell ref="C135:C139"/>
    <mergeCell ref="E125:E129"/>
    <mergeCell ref="A130:E134"/>
    <mergeCell ref="A120:A124"/>
    <mergeCell ref="B120:B124"/>
    <mergeCell ref="C120:C124"/>
    <mergeCell ref="D120:D124"/>
    <mergeCell ref="A125:A129"/>
    <mergeCell ref="B125:B129"/>
    <mergeCell ref="C125:C129"/>
    <mergeCell ref="C115:C119"/>
    <mergeCell ref="A115:A119"/>
    <mergeCell ref="B115:B119"/>
    <mergeCell ref="E115:E119"/>
    <mergeCell ref="A95:A99"/>
    <mergeCell ref="B95:B99"/>
    <mergeCell ref="C95:C99"/>
    <mergeCell ref="E105:E109"/>
    <mergeCell ref="A100:A104"/>
    <mergeCell ref="B100:B104"/>
    <mergeCell ref="C100:C104"/>
    <mergeCell ref="E100:E104"/>
    <mergeCell ref="D115:D119"/>
    <mergeCell ref="D110:D114"/>
    <mergeCell ref="C105:C109"/>
    <mergeCell ref="A110:A114"/>
    <mergeCell ref="B110:B114"/>
    <mergeCell ref="C110:C114"/>
    <mergeCell ref="D105:D109"/>
    <mergeCell ref="B105:B109"/>
    <mergeCell ref="A105:A109"/>
    <mergeCell ref="D95:D99"/>
    <mergeCell ref="B85:B89"/>
    <mergeCell ref="C85:C89"/>
    <mergeCell ref="D85:D89"/>
    <mergeCell ref="D90:D94"/>
    <mergeCell ref="C90:C94"/>
    <mergeCell ref="D100:D104"/>
    <mergeCell ref="E90:E94"/>
    <mergeCell ref="E95:E99"/>
    <mergeCell ref="A80:A84"/>
    <mergeCell ref="B80:B84"/>
    <mergeCell ref="C80:C84"/>
    <mergeCell ref="D80:D84"/>
    <mergeCell ref="E85:E89"/>
    <mergeCell ref="A90:A94"/>
    <mergeCell ref="B90:B94"/>
    <mergeCell ref="A85:A89"/>
    <mergeCell ref="D60:D64"/>
    <mergeCell ref="A10:E14"/>
    <mergeCell ref="A15:E19"/>
    <mergeCell ref="A30:A34"/>
    <mergeCell ref="B50:B54"/>
    <mergeCell ref="E80:E84"/>
    <mergeCell ref="B60:B64"/>
    <mergeCell ref="C60:C64"/>
    <mergeCell ref="E60:E64"/>
    <mergeCell ref="A5:E5"/>
    <mergeCell ref="F4:J4"/>
    <mergeCell ref="B20:B24"/>
    <mergeCell ref="C20:C24"/>
    <mergeCell ref="D20:D24"/>
    <mergeCell ref="F5:J5"/>
    <mergeCell ref="A6:E6"/>
    <mergeCell ref="A1:J2"/>
    <mergeCell ref="A3:E3"/>
    <mergeCell ref="F3:J3"/>
    <mergeCell ref="A4:E4"/>
    <mergeCell ref="A25:A29"/>
    <mergeCell ref="B25:B29"/>
    <mergeCell ref="E20:E24"/>
    <mergeCell ref="A20:A24"/>
    <mergeCell ref="D25:D29"/>
    <mergeCell ref="C25:C29"/>
    <mergeCell ref="E75:E79"/>
    <mergeCell ref="C50:C54"/>
    <mergeCell ref="D50:D54"/>
    <mergeCell ref="E50:E54"/>
    <mergeCell ref="C55:C59"/>
    <mergeCell ref="E65:E69"/>
    <mergeCell ref="E35:E39"/>
    <mergeCell ref="E25:E29"/>
    <mergeCell ref="F6:J6"/>
    <mergeCell ref="A7:E7"/>
    <mergeCell ref="F7:J7"/>
    <mergeCell ref="A8:E8"/>
    <mergeCell ref="F8:J8"/>
    <mergeCell ref="C30:C34"/>
    <mergeCell ref="E30:E34"/>
    <mergeCell ref="B30:B34"/>
    <mergeCell ref="C45:C49"/>
    <mergeCell ref="D45:D49"/>
    <mergeCell ref="A35:A39"/>
    <mergeCell ref="B35:B39"/>
    <mergeCell ref="C35:C39"/>
    <mergeCell ref="D35:D39"/>
    <mergeCell ref="B45:B49"/>
    <mergeCell ref="D30:D34"/>
    <mergeCell ref="A55:A59"/>
    <mergeCell ref="B55:B59"/>
    <mergeCell ref="E40:E44"/>
    <mergeCell ref="E45:E49"/>
    <mergeCell ref="A40:A44"/>
    <mergeCell ref="B40:B44"/>
    <mergeCell ref="C40:C44"/>
    <mergeCell ref="D40:D44"/>
    <mergeCell ref="A45:A49"/>
    <mergeCell ref="D155:D159"/>
    <mergeCell ref="E155:E159"/>
    <mergeCell ref="A50:A54"/>
    <mergeCell ref="D55:D59"/>
    <mergeCell ref="A75:A79"/>
    <mergeCell ref="B75:B79"/>
    <mergeCell ref="C75:C79"/>
    <mergeCell ref="D75:D79"/>
    <mergeCell ref="A70:E74"/>
    <mergeCell ref="E55:E59"/>
    <mergeCell ref="A60:A64"/>
    <mergeCell ref="C165:C169"/>
    <mergeCell ref="D165:D169"/>
    <mergeCell ref="E170:E174"/>
    <mergeCell ref="E145:E149"/>
    <mergeCell ref="A150:E154"/>
    <mergeCell ref="E160:E164"/>
    <mergeCell ref="A155:A159"/>
    <mergeCell ref="B155:B159"/>
    <mergeCell ref="C155:C159"/>
    <mergeCell ref="C170:C174"/>
    <mergeCell ref="D170:D174"/>
    <mergeCell ref="E180:E184"/>
    <mergeCell ref="C180:C184"/>
    <mergeCell ref="D180:D184"/>
    <mergeCell ref="A175:A179"/>
    <mergeCell ref="B175:B179"/>
    <mergeCell ref="C175:C179"/>
    <mergeCell ref="D175:D179"/>
    <mergeCell ref="E190:E194"/>
    <mergeCell ref="A190:A194"/>
    <mergeCell ref="B190:B194"/>
    <mergeCell ref="C190:C194"/>
    <mergeCell ref="D190:D194"/>
    <mergeCell ref="E175:E179"/>
    <mergeCell ref="A180:A184"/>
    <mergeCell ref="B180:B184"/>
    <mergeCell ref="A220:A224"/>
    <mergeCell ref="C185:C189"/>
    <mergeCell ref="A185:A189"/>
    <mergeCell ref="B215:B219"/>
    <mergeCell ref="D185:D189"/>
    <mergeCell ref="B210:B214"/>
    <mergeCell ref="C210:C214"/>
    <mergeCell ref="D210:D214"/>
    <mergeCell ref="B185:B189"/>
    <mergeCell ref="B195:B199"/>
    <mergeCell ref="C195:C199"/>
    <mergeCell ref="D195:D199"/>
    <mergeCell ref="E210:E214"/>
    <mergeCell ref="E185:E189"/>
    <mergeCell ref="A205:A209"/>
    <mergeCell ref="B205:B209"/>
    <mergeCell ref="C205:C209"/>
    <mergeCell ref="E205:E209"/>
    <mergeCell ref="D205:D209"/>
    <mergeCell ref="E195:E199"/>
    <mergeCell ref="A195:A199"/>
    <mergeCell ref="A210:A214"/>
    <mergeCell ref="E215:E219"/>
    <mergeCell ref="C220:C224"/>
    <mergeCell ref="D220:D224"/>
    <mergeCell ref="E220:E224"/>
    <mergeCell ref="E225:E229"/>
    <mergeCell ref="A225:A229"/>
    <mergeCell ref="B225:B229"/>
    <mergeCell ref="C225:C229"/>
    <mergeCell ref="D225:D229"/>
    <mergeCell ref="E235:E239"/>
    <mergeCell ref="A230:E234"/>
    <mergeCell ref="D235:D239"/>
    <mergeCell ref="A285:E285"/>
    <mergeCell ref="A240:A244"/>
    <mergeCell ref="B240:B244"/>
    <mergeCell ref="D240:D244"/>
    <mergeCell ref="C240:C244"/>
    <mergeCell ref="E240:E244"/>
    <mergeCell ref="A245:E249"/>
    <mergeCell ref="A288:E288"/>
    <mergeCell ref="F284:J284"/>
    <mergeCell ref="A284:E284"/>
    <mergeCell ref="F285:J285"/>
    <mergeCell ref="A287:E287"/>
    <mergeCell ref="F287:J287"/>
    <mergeCell ref="F286:J286"/>
    <mergeCell ref="A286:E286"/>
    <mergeCell ref="F331:J331"/>
    <mergeCell ref="A332:E332"/>
    <mergeCell ref="F332:J332"/>
    <mergeCell ref="A315:E315"/>
    <mergeCell ref="F288:J288"/>
    <mergeCell ref="A289:E289"/>
    <mergeCell ref="F289:J289"/>
    <mergeCell ref="A300:E304"/>
    <mergeCell ref="A290:E294"/>
    <mergeCell ref="A295:E299"/>
    <mergeCell ref="A337:E341"/>
    <mergeCell ref="A362:E362"/>
    <mergeCell ref="F362:J362"/>
    <mergeCell ref="A363:E363"/>
    <mergeCell ref="F363:J363"/>
    <mergeCell ref="A314:E314"/>
    <mergeCell ref="F334:J334"/>
    <mergeCell ref="A331:E331"/>
    <mergeCell ref="A326:E330"/>
    <mergeCell ref="F315:J315"/>
    <mergeCell ref="E373:E377"/>
    <mergeCell ref="A367:E367"/>
    <mergeCell ref="F367:J367"/>
    <mergeCell ref="A364:E364"/>
    <mergeCell ref="F364:J364"/>
    <mergeCell ref="A347:E351"/>
    <mergeCell ref="F365:J365"/>
    <mergeCell ref="B378:B382"/>
    <mergeCell ref="C378:C382"/>
    <mergeCell ref="D378:D382"/>
    <mergeCell ref="E378:E382"/>
    <mergeCell ref="F366:J366"/>
    <mergeCell ref="A368:E372"/>
    <mergeCell ref="A373:A377"/>
    <mergeCell ref="B373:B377"/>
    <mergeCell ref="C373:C377"/>
    <mergeCell ref="D373:D377"/>
    <mergeCell ref="F428:J428"/>
    <mergeCell ref="F383:J383"/>
    <mergeCell ref="A384:E384"/>
    <mergeCell ref="F384:J384"/>
    <mergeCell ref="F403:J403"/>
    <mergeCell ref="A404:E404"/>
    <mergeCell ref="F404:J404"/>
    <mergeCell ref="A408:E412"/>
    <mergeCell ref="F406:J406"/>
    <mergeCell ref="F405:J405"/>
    <mergeCell ref="F453:J453"/>
    <mergeCell ref="F454:J454"/>
    <mergeCell ref="A438:E442"/>
    <mergeCell ref="F385:J385"/>
    <mergeCell ref="A387:E387"/>
    <mergeCell ref="F387:J387"/>
    <mergeCell ref="A386:E386"/>
    <mergeCell ref="F386:J386"/>
    <mergeCell ref="F429:J429"/>
    <mergeCell ref="A429:E429"/>
    <mergeCell ref="F430:J430"/>
    <mergeCell ref="A431:E431"/>
    <mergeCell ref="A432:E432"/>
    <mergeCell ref="A430:E430"/>
    <mergeCell ref="F431:J431"/>
    <mergeCell ref="F432:J432"/>
    <mergeCell ref="F457:J457"/>
    <mergeCell ref="A455:E455"/>
    <mergeCell ref="A457:E457"/>
    <mergeCell ref="F455:J455"/>
    <mergeCell ref="F456:J456"/>
    <mergeCell ref="A456:E456"/>
    <mergeCell ref="F480:J480"/>
    <mergeCell ref="A479:E479"/>
    <mergeCell ref="A482:E482"/>
    <mergeCell ref="A484:E488"/>
    <mergeCell ref="F479:J479"/>
    <mergeCell ref="A481:E481"/>
    <mergeCell ref="F481:J481"/>
    <mergeCell ref="A480:E480"/>
    <mergeCell ref="A483:E483"/>
    <mergeCell ref="F561:J561"/>
    <mergeCell ref="F535:J535"/>
    <mergeCell ref="F559:J559"/>
    <mergeCell ref="F537:J537"/>
    <mergeCell ref="F536:J536"/>
    <mergeCell ref="F560:J560"/>
    <mergeCell ref="F538:J538"/>
    <mergeCell ref="A578:E578"/>
    <mergeCell ref="A536:E536"/>
    <mergeCell ref="A576:E576"/>
    <mergeCell ref="A559:E559"/>
    <mergeCell ref="A575:E575"/>
    <mergeCell ref="A544:E548"/>
    <mergeCell ref="A538:E538"/>
    <mergeCell ref="A562:E562"/>
    <mergeCell ref="A574:E574"/>
    <mergeCell ref="C569:C573"/>
    <mergeCell ref="A250:E254"/>
    <mergeCell ref="A672:B672"/>
    <mergeCell ref="E255:E259"/>
    <mergeCell ref="A260:A264"/>
    <mergeCell ref="B260:B264"/>
    <mergeCell ref="C260:C264"/>
    <mergeCell ref="D260:D264"/>
    <mergeCell ref="E260:E264"/>
    <mergeCell ref="A255:A259"/>
    <mergeCell ref="B255:B259"/>
    <mergeCell ref="C255:C259"/>
    <mergeCell ref="D255:D259"/>
    <mergeCell ref="E267:E271"/>
    <mergeCell ref="A272:A276"/>
    <mergeCell ref="B272:B276"/>
    <mergeCell ref="C272:C276"/>
    <mergeCell ref="D272:D276"/>
    <mergeCell ref="E272:E276"/>
    <mergeCell ref="A267:A271"/>
    <mergeCell ref="B267:B271"/>
    <mergeCell ref="B605:E609"/>
    <mergeCell ref="B584:E588"/>
    <mergeCell ref="A591:E591"/>
    <mergeCell ref="A592:E592"/>
    <mergeCell ref="A593:E593"/>
    <mergeCell ref="C267:C271"/>
    <mergeCell ref="D267:D271"/>
    <mergeCell ref="A463:E467"/>
    <mergeCell ref="A468:A472"/>
    <mergeCell ref="B468:B472"/>
    <mergeCell ref="A577:E577"/>
    <mergeCell ref="E473:E477"/>
    <mergeCell ref="A473:A477"/>
    <mergeCell ref="A305:E309"/>
    <mergeCell ref="D468:D472"/>
    <mergeCell ref="E468:E472"/>
    <mergeCell ref="C468:C472"/>
    <mergeCell ref="A393:E397"/>
    <mergeCell ref="A385:E385"/>
    <mergeCell ref="A388:E392"/>
    <mergeCell ref="A554:E558"/>
    <mergeCell ref="E489:E493"/>
    <mergeCell ref="A539:E543"/>
    <mergeCell ref="C489:C493"/>
    <mergeCell ref="B277:B281"/>
    <mergeCell ref="C277:C281"/>
    <mergeCell ref="D277:D281"/>
    <mergeCell ref="E277:E281"/>
    <mergeCell ref="A277:A281"/>
    <mergeCell ref="A378:A382"/>
    <mergeCell ref="A65:A69"/>
    <mergeCell ref="B65:B69"/>
    <mergeCell ref="C65:C69"/>
    <mergeCell ref="D65:D69"/>
    <mergeCell ref="A560:E560"/>
    <mergeCell ref="A561:E561"/>
    <mergeCell ref="A549:E553"/>
    <mergeCell ref="B473:B477"/>
    <mergeCell ref="C473:C477"/>
    <mergeCell ref="D473:D47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sysadmin</cp:lastModifiedBy>
  <cp:lastPrinted>2020-02-25T09:35:36Z</cp:lastPrinted>
  <dcterms:created xsi:type="dcterms:W3CDTF">1996-10-08T23:32:33Z</dcterms:created>
  <dcterms:modified xsi:type="dcterms:W3CDTF">2020-03-10T13:35:05Z</dcterms:modified>
  <cp:category/>
  <cp:version/>
  <cp:contentType/>
  <cp:contentStatus/>
</cp:coreProperties>
</file>